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pfastigheter.net\gpower\531475\desktop\home\ponek\Desktop\"/>
    </mc:Choice>
  </mc:AlternateContent>
  <xr:revisionPtr revIDLastSave="0" documentId="14_{8452E3EA-0403-481E-8959-58EF9A9FE22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ockholm" sheetId="2" r:id="rId1"/>
    <sheet name="Göteborg" sheetId="3" r:id="rId2"/>
    <sheet name="Malmö " sheetId="6" r:id="rId3"/>
    <sheet name="Uppsala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 hidden="1">{#N/A,#N/A,FALSE,"RR";#N/A,#N/A,FALSE,"FI";#N/A,#N/A,FALSE,"BR";#N/A,#N/A,FALSE,"NRR";#N/A,#N/A,FALSE,"NBR";#N/A,#N/A,FALSE,"FEM";#N/A,#N/A,FALSE,"FAST"}</definedName>
    <definedName name="aa" hidden="1">{#N/A,#N/A,FALSE,"DIPRO";#N/A,#N/A,FALSE,"HPRO";#N/A,#N/A,FALSE,"DIHEM";#N/A,#N/A,FALSE,"BYTE 1 på 4 "}</definedName>
    <definedName name="aaa" hidden="1">{#N/A,#N/A,TRUE,"HPRO";#N/A,#N/A,TRUE,"DIPRO";#N/A,#N/A,TRUE,"DIHEM";#N/A,#N/A,TRUE,"Spec"}</definedName>
    <definedName name="AntalFast">'[1]Diffar mellan ytor'!$B$3</definedName>
    <definedName name="attcde">#REF!</definedName>
    <definedName name="Bas_värdeviktat_ack_helår">'[2]MV och avk krav per kvartal'!$CR:$CR</definedName>
    <definedName name="Bas_värdeviktat_andra_halvåret">'[2]MV och avk krav per kvartal'!$CM:$CM</definedName>
    <definedName name="Bas_värdeviktat_första_halvåret">'[2]MV och avk krav per kvartal'!$CL:$CL</definedName>
    <definedName name="BILAGAAP">[3]BILAGA!$A$6:$C$501</definedName>
    <definedName name="Bolag">[4]bolagsuppgifter!#REF!</definedName>
    <definedName name="buntnummer">[5]BFORDRFUmall!$H$9</definedName>
    <definedName name="ChangeEntity">#REF!</definedName>
    <definedName name="ChangeForecast">#REF!</definedName>
    <definedName name="ChangePeriod">#REF!</definedName>
    <definedName name="CName">[6]Beställning!$L$6</definedName>
    <definedName name="CNo">[6]Beställning!$H$5</definedName>
    <definedName name="CNoK">#REF!</definedName>
    <definedName name="CNoKk">#REF!</definedName>
    <definedName name="Company">#REF!</definedName>
    <definedName name="DataSource">#REF!</definedName>
    <definedName name="DatatypB">#REF!</definedName>
    <definedName name="DatatypP">#REF!</definedName>
    <definedName name="DatatypU">#REF!</definedName>
    <definedName name="DB">#REF!</definedName>
    <definedName name="dbposter">#REF!</definedName>
    <definedName name="DD">#REF!</definedName>
    <definedName name="dfhfg" hidden="1">{#N/A,#N/A,TRUE,"HPRO";#N/A,#N/A,TRUE,"DIPRO";#N/A,#N/A,TRUE,"DIHEM";#N/A,#N/A,TRUE,"Spec"}</definedName>
    <definedName name="DP">#REF!</definedName>
    <definedName name="Driftnetto_kassafl_föreg_årsskifte">'[2]MV och avk krav per kvartal'!$AC:$AC</definedName>
    <definedName name="Driftnetto_kassafl_kvartal_2">'[2]MV och avk krav per kvartal'!$AI:$AI</definedName>
    <definedName name="Driftnetto_kassafl_kvartal_4">'[2]MV och avk krav per kvartal'!$AO:$AO</definedName>
    <definedName name="Driftnetto_kassafl_senaste_värdering">'[2]MV och avk krav per kvartal'!$AO:$AO</definedName>
    <definedName name="dswerfwr" hidden="1">{#N/A,#N/A,FALSE,"RR";#N/A,#N/A,FALSE,"FI";#N/A,#N/A,FALSE,"BR";#N/A,#N/A,FALSE,"NRR";#N/A,#N/A,FALSE,"NBR";#N/A,#N/A,FALSE,"FEM";#N/A,#N/A,FALSE,"FAST"}</definedName>
    <definedName name="DU">#REF!</definedName>
    <definedName name="EnergiManad">[7]ReportParameters!$A$2</definedName>
    <definedName name="ES">#REF!</definedName>
    <definedName name="EXG">#REF!</definedName>
    <definedName name="ExtraGlobal">#REF!</definedName>
    <definedName name="ExtraSearch">#REF!</definedName>
    <definedName name="fg_år">[6]GLOBAL_PARAM!$D$12:$E$21</definedName>
    <definedName name="FinishTime">#REF!</definedName>
    <definedName name="FinYear">[8]Parametrar!$C$15</definedName>
    <definedName name="FT">#REF!</definedName>
    <definedName name="fundname">#REF!</definedName>
    <definedName name="Globalt">#REF!</definedName>
    <definedName name="HTML_CodePage" hidden="1">1252</definedName>
    <definedName name="HTML_Control" hidden="1">{"'98komhem'!$A$1:$L$313"}</definedName>
    <definedName name="HTML_Description" hidden="1">""</definedName>
    <definedName name="HTML_Email" hidden="1">""</definedName>
    <definedName name="HTML_Header" hidden="1">"98komhem"</definedName>
    <definedName name="HTML_LastUpdate" hidden="1">"1999-02-10"</definedName>
    <definedName name="HTML_LineAfter" hidden="1">FALSE</definedName>
    <definedName name="HTML_LineBefore" hidden="1">FALSE</definedName>
    <definedName name="HTML_Name" hidden="1">"Nätet"</definedName>
    <definedName name="HTML_OBDlg2" hidden="1">TRUE</definedName>
    <definedName name="HTML_OBDlg4" hidden="1">TRUE</definedName>
    <definedName name="HTML_OS" hidden="1">0</definedName>
    <definedName name="HTML_PathFile" hidden="1">"M:\HTML\Årliguppdat\98\MinHTML.htm"</definedName>
    <definedName name="HTML_Title" hidden="1">"98komhem"</definedName>
    <definedName name="INPKRKVM">[3]INPUTKRKVM!$A$1:$AJ$200</definedName>
    <definedName name="INPUT1">[3]INPUT!$A$1:$AJ$210</definedName>
    <definedName name="INPUT2">[3]INPUT!#REF!</definedName>
    <definedName name="INPUT3">[3]INPUT!$A$220:$L$419</definedName>
    <definedName name="INPUT4">[3]REPORT!$AE$1:$AF$4</definedName>
    <definedName name="INPUT5">[3]REPORT!$J$259:$M$259</definedName>
    <definedName name="Kompany">#REF!</definedName>
    <definedName name="Main_Report_Data">#REF!</definedName>
    <definedName name="MainYear">#REF!</definedName>
    <definedName name="Miljocert_Niva">[7]Input!$A$1:$B$10</definedName>
    <definedName name="MV_föregående_årsskifte">[2]Värdering!$Y:$Y</definedName>
    <definedName name="MV_kassafl_föreg_årsskifte">'[2]MV och avk krav per kvartal'!$AD:$AD</definedName>
    <definedName name="MV_kassafl_kvartal_2">'[2]MV och avk krav per kvartal'!$AJ:$AJ</definedName>
    <definedName name="MV_kassafl_kvartal_4">'[2]MV och avk krav per kvartal'!$AP:$AP</definedName>
    <definedName name="MV_kassafl_senaste_värdering">'[2]MV och avk krav per kvartal'!$AP:$AP</definedName>
    <definedName name="MV_kvartal_1">[2]Värdering!$Z:$Z</definedName>
    <definedName name="MV_kvartal_2">[2]Värdering!$AA:$AA</definedName>
    <definedName name="MV_kvartal_3">[2]Värdering!$AB:$AB</definedName>
    <definedName name="MV_kvartal_4">[2]Värdering!$AC:$AC</definedName>
    <definedName name="MV_senaste_värdering">[2]Värdering!$AC:$AC</definedName>
    <definedName name="MVDatum">[7]ReportParameters!$A$3</definedName>
    <definedName name="månad">[4]_Parametrar!$B$3</definedName>
    <definedName name="NettoVF_ack_helår">[2]Värdering!$AH:$AH</definedName>
    <definedName name="NettoVF_halvår_1">[2]Värdering!$CG:$CG</definedName>
    <definedName name="NettoVF_halvår_2">[2]Värdering!$CL:$CL</definedName>
    <definedName name="NettoVF_kvartal_1">[2]Värdering!$BM:$BM</definedName>
    <definedName name="NettoVF_kvartal_2">[2]Värdering!$BR:$BR</definedName>
    <definedName name="NettoVF_kvartal_3">[2]Värdering!$BW:$BW</definedName>
    <definedName name="NettoVF_kvartal_4">[2]Värdering!$CB:$CB</definedName>
    <definedName name="NJ" hidden="1">{#N/A,#N/A,FALSE,"RR";#N/A,#N/A,FALSE,"FI";#N/A,#N/A,FALSE,"BR";#N/A,#N/A,FALSE,"NRR";#N/A,#N/A,FALSE,"NBR";#N/A,#N/A,FALSE,"FEM";#N/A,#N/A,FALSE,"FAST"}</definedName>
    <definedName name="Objects">#REF!</definedName>
    <definedName name="OName">[6]Beställning!$L$8</definedName>
    <definedName name="opleg">[6]Beställning!$E$64</definedName>
    <definedName name="Period">[8]Parametrar!$C$16</definedName>
    <definedName name="PeriodCell">#REF!</definedName>
    <definedName name="ProgLista">#REF!</definedName>
    <definedName name="Prognos">[8]Beställning!$E$7</definedName>
    <definedName name="Rapportdatum">[7]ReportParameters!$A$1</definedName>
    <definedName name="Rapporter">[8]Beställning!$A$13:$G$24</definedName>
    <definedName name="REPKRKVM">[3]KRKVM!$B$1:$L$257</definedName>
    <definedName name="REPORT">[3]REPORT!$B$1:$Y$257</definedName>
    <definedName name="Saldobas">#REF!</definedName>
    <definedName name="ScaleFactor">#REF!</definedName>
    <definedName name="sdfa" hidden="1">{"'98komhem'!$A$1:$L$313"}</definedName>
    <definedName name="SearchCell">#REF!</definedName>
    <definedName name="SearchColA">#REF!</definedName>
    <definedName name="typer">[4]_Parametrar!$A$18:$A$29</definedName>
    <definedName name="_xlnm.Print_Area" localSheetId="0">Stockholm!$A$1:$M$86</definedName>
    <definedName name="valdatum">[5]BFORDRFUmall!$E$9</definedName>
    <definedName name="verdatum">[5]BFORDRFUmall!$C$9</definedName>
    <definedName name="View">#REF!</definedName>
    <definedName name="wrn.AktierDB." hidden="1">{"AktieroAndelariDB",#N/A,FALSE,"ÅR"}</definedName>
    <definedName name="wrn.AndraAktier." hidden="1">{"AndraAktierÖvrFordr",#N/A,FALSE,"ÅR"}</definedName>
    <definedName name="wrn.AvskrivningarFast." hidden="1">{"AvskrivningarFast",#N/A,FALSE,"ÅR"}</definedName>
    <definedName name="wrn.Avsättningar." hidden="1">{"Avsättningar",#N/A,FALSE,"ÅR"}</definedName>
    <definedName name="wrn.Byggnader." hidden="1">{"Byggnader",#N/A,FALSE,"ÅR"}</definedName>
    <definedName name="wrn.EgetKapital." hidden="1">{"EgetKapital",#N/A,FALSE,"ÅR"}</definedName>
    <definedName name="wrn.FordringarDB." hidden="1">{"FordringarDB",#N/A,FALSE,"ÅR"}</definedName>
    <definedName name="wrn.InterimaFordringar." hidden="1">{"InterimaFordringarÖvrFordringar",#N/A,FALSE,"ÅR"}</definedName>
    <definedName name="wrn.KassaBank." hidden="1">{"KassaBank",#N/A,FALSE,"ÅR"}</definedName>
    <definedName name="wrn.KostnaderAdm." hidden="1">{"KostnaderAvskrivningAdm",#N/A,FALSE,"ÅR"}</definedName>
    <definedName name="wrn.KostnaderFast." hidden="1">{"KostnaderFast",#N/A,FALSE,"ÅR"}</definedName>
    <definedName name="wrn.KostnaderService." hidden="1">{"KostnaderAvskrivningService",#N/A,FALSE,"ÅR"}</definedName>
    <definedName name="wrn.Kundfordringar." hidden="1">{"Kundfordringar",#N/A,FALSE,"ÅR"}</definedName>
    <definedName name="wrn.Lager." hidden="1">{"Lager",#N/A,FALSE,"ÅR"}</definedName>
    <definedName name="wrn.Leverantörskuld." hidden="1">{"Leverantörskuld",#N/A,FALSE,"ÅR"}</definedName>
    <definedName name="wrn.MarkMarkanläggning." hidden="1">{"MarkMarkanläggning",#N/A,FALSE,"ÅR"}</definedName>
    <definedName name="wrn.Maskiner." hidden="1">{"Maskiner",#N/A,FALSE,"ÅR"}</definedName>
    <definedName name="wrn.OmsättningAdm." hidden="1">{"OmsättningAdm",#N/A,FALSE,"ÅR"}</definedName>
    <definedName name="wrn.OmsättningFast." hidden="1">{"OmsättningFast",#N/A,FALSE,"ÅR"}</definedName>
    <definedName name="wrn.OmsättningService." hidden="1">{"OmsättningService",#N/A,FALSE,"ÅR"}</definedName>
    <definedName name="wrn.PågåendeArbete." hidden="1">{"Pågående",#N/A,FALSE,"ÅR"}</definedName>
    <definedName name="wrn.Rea." hidden="1">{"Rea",#N/A,FALSE,"ÅR"}</definedName>
    <definedName name="wrn.ResandelDB." hidden="1">{"ResAndelDB",#N/A,FALSE,"ÅR"}</definedName>
    <definedName name="wrn.RRBR." hidden="1">{"RRBRNOT",#N/A,FALSE,"ÅR"}</definedName>
    <definedName name="wrn.Ränteintäkter." hidden="1">{"Ränteintäkter",#N/A,FALSE,"ÅR"}</definedName>
    <definedName name="wrn.Räntekostnader." hidden="1">{"Räntekostnader",#N/A,FALSE,"ÅR"}</definedName>
    <definedName name="wrn.Skatt." hidden="1">{"Skatt",#N/A,FALSE,"ÅR"}</definedName>
    <definedName name="wrn.SkuldDB." hidden="1">{"SkuldDB",#N/A,FALSE,"ÅR"}</definedName>
    <definedName name="wrn.Skulder." hidden="1">{"Skulder",#N/A,FALSE,"ÅR"}</definedName>
    <definedName name="wrn.SkuldKreditinstitut." hidden="1">{"SkuldKreditinstitut",#N/A,FALSE,"ÅR"}</definedName>
    <definedName name="Year">MID([9]Beställning!$E$5,3,2)</definedName>
    <definedName name="år">MID([10]Beställning!$E$5,3,2)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2" l="1"/>
  <c r="J81" i="2"/>
  <c r="H81" i="2"/>
  <c r="G81" i="2"/>
  <c r="F81" i="2"/>
  <c r="E78" i="2"/>
  <c r="E41" i="2"/>
  <c r="E39" i="2"/>
  <c r="F3" i="5"/>
  <c r="F4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" i="5"/>
  <c r="E44" i="2" l="1"/>
  <c r="G48" i="2"/>
  <c r="L32" i="6" l="1"/>
  <c r="J27" i="5" l="1"/>
  <c r="K32" i="6"/>
  <c r="J32" i="6"/>
  <c r="I32" i="6"/>
  <c r="H32" i="6"/>
  <c r="G32" i="6"/>
  <c r="F32" i="6"/>
  <c r="H38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2" i="3"/>
  <c r="H48" i="2" l="1"/>
  <c r="H85" i="2" l="1"/>
  <c r="E3" i="2"/>
  <c r="L38" i="3" l="1"/>
  <c r="N27" i="5" l="1"/>
  <c r="E30" i="6" l="1"/>
  <c r="E29" i="6"/>
  <c r="E28" i="6"/>
  <c r="E27" i="6"/>
  <c r="E26" i="6"/>
  <c r="E25" i="6"/>
  <c r="E2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23" i="6" l="1"/>
  <c r="E3" i="5"/>
  <c r="G3" i="5" s="1"/>
  <c r="E4" i="5"/>
  <c r="G4" i="5" s="1"/>
  <c r="E6" i="5"/>
  <c r="G6" i="5" s="1"/>
  <c r="E7" i="5"/>
  <c r="G7" i="5" s="1"/>
  <c r="E8" i="5"/>
  <c r="G8" i="5" s="1"/>
  <c r="E9" i="5"/>
  <c r="G9" i="5" s="1"/>
  <c r="E10" i="5"/>
  <c r="G10" i="5" s="1"/>
  <c r="E11" i="5"/>
  <c r="G11" i="5" s="1"/>
  <c r="E12" i="5"/>
  <c r="G12" i="5" s="1"/>
  <c r="E13" i="5"/>
  <c r="G13" i="5" s="1"/>
  <c r="E14" i="5"/>
  <c r="G14" i="5" s="1"/>
  <c r="E16" i="5"/>
  <c r="G16" i="5" s="1"/>
  <c r="E17" i="5"/>
  <c r="G17" i="5" s="1"/>
  <c r="E18" i="5"/>
  <c r="G18" i="5" s="1"/>
  <c r="E19" i="5"/>
  <c r="G19" i="5" s="1"/>
  <c r="E20" i="5"/>
  <c r="G20" i="5" s="1"/>
  <c r="E21" i="5"/>
  <c r="G21" i="5" s="1"/>
  <c r="E22" i="5"/>
  <c r="G22" i="5" s="1"/>
  <c r="E23" i="5"/>
  <c r="G23" i="5" s="1"/>
  <c r="E24" i="5"/>
  <c r="G24" i="5" s="1"/>
  <c r="E25" i="5"/>
  <c r="G25" i="5" s="1"/>
  <c r="E2" i="5"/>
  <c r="G2" i="5" s="1"/>
  <c r="G38" i="3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7" i="2"/>
  <c r="E5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0" i="2"/>
  <c r="E42" i="2"/>
  <c r="E43" i="2"/>
  <c r="E45" i="2"/>
  <c r="E46" i="2"/>
  <c r="E81" i="2" l="1"/>
  <c r="E32" i="6"/>
  <c r="H15" i="5"/>
  <c r="E5" i="5" l="1"/>
  <c r="G5" i="5" s="1"/>
  <c r="M27" i="5" l="1"/>
  <c r="K27" i="5"/>
  <c r="L27" i="5" l="1"/>
  <c r="I27" i="5"/>
  <c r="H27" i="5" l="1"/>
  <c r="E15" i="5" l="1"/>
  <c r="G15" i="5" s="1"/>
  <c r="K38" i="3"/>
  <c r="J38" i="3"/>
  <c r="I38" i="3"/>
  <c r="F38" i="3"/>
  <c r="I81" i="2"/>
  <c r="K48" i="2"/>
  <c r="J48" i="2"/>
  <c r="I48" i="2"/>
  <c r="F48" i="2"/>
  <c r="E27" i="5" l="1"/>
  <c r="E38" i="3"/>
  <c r="G85" i="2"/>
  <c r="J85" i="2"/>
  <c r="F85" i="2"/>
  <c r="I85" i="2"/>
  <c r="K85" i="2"/>
  <c r="E48" i="2" l="1"/>
  <c r="E85" i="2" s="1"/>
</calcChain>
</file>

<file path=xl/sharedStrings.xml><?xml version="1.0" encoding="utf-8"?>
<sst xmlns="http://schemas.openxmlformats.org/spreadsheetml/2006/main" count="821" uniqueCount="464">
  <si>
    <t>Fastighetsbeteckning</t>
  </si>
  <si>
    <t>Uthyrningsbar area exkl garage</t>
  </si>
  <si>
    <t>Kontor</t>
  </si>
  <si>
    <t>Butiker</t>
  </si>
  <si>
    <t>Övrigt</t>
  </si>
  <si>
    <t>Alvik 1:18</t>
  </si>
  <si>
    <t>Gustavslundsvägen 129-145</t>
  </si>
  <si>
    <t>Lyckan 10</t>
  </si>
  <si>
    <t>Godset 4</t>
  </si>
  <si>
    <t>Kronan 1</t>
  </si>
  <si>
    <t>Nöten 5</t>
  </si>
  <si>
    <t>Solna strandväg 62-86</t>
  </si>
  <si>
    <t>Nöten 3</t>
  </si>
  <si>
    <t>Skjutsgossen 8</t>
  </si>
  <si>
    <t>Årsta 11:233</t>
  </si>
  <si>
    <t>Haeggströmsgatan 1</t>
  </si>
  <si>
    <t>Inom Vallgraven 33:10</t>
  </si>
  <si>
    <t>Inom Vallgraven 59:14</t>
  </si>
  <si>
    <t>Inom Vallgraven 61:11</t>
  </si>
  <si>
    <t>Spektern 13</t>
  </si>
  <si>
    <t>Bremen 1</t>
  </si>
  <si>
    <t>Sejlaren 7</t>
  </si>
  <si>
    <t>Skravelberget Mindre 12-13</t>
  </si>
  <si>
    <t>Sperlingens Backe 47</t>
  </si>
  <si>
    <t>Dragarbrunn 24:5</t>
  </si>
  <si>
    <t>Styrpinnen 12</t>
  </si>
  <si>
    <t>Hamngatan 13</t>
  </si>
  <si>
    <t>Skären 3</t>
  </si>
  <si>
    <t>Styckjunkaren 11</t>
  </si>
  <si>
    <t>Styckjunkaren 7</t>
  </si>
  <si>
    <t>Sumpen 14</t>
  </si>
  <si>
    <t>Sumpen 15</t>
  </si>
  <si>
    <t>Sumpen 16</t>
  </si>
  <si>
    <t>Vildmannen 6</t>
  </si>
  <si>
    <t>Nordstaden 10:23</t>
  </si>
  <si>
    <t>Matrosen 4</t>
  </si>
  <si>
    <t>Inom Vallgraven 7:5</t>
  </si>
  <si>
    <t>Jakob Större 18</t>
  </si>
  <si>
    <t>Inom Vallgraven 19:9</t>
  </si>
  <si>
    <t>Inom Vallgraven 20:6</t>
  </si>
  <si>
    <t>Inom Vallgraven 20:7</t>
  </si>
  <si>
    <t>Lyckan 9</t>
  </si>
  <si>
    <t>Inom Vallgraven 22:15</t>
  </si>
  <si>
    <t>Inom Vallgraven 8:18</t>
  </si>
  <si>
    <t>Inom Vallgraven 9:13</t>
  </si>
  <si>
    <t>Munklägret 21</t>
  </si>
  <si>
    <t>Telefonfabriken 1</t>
  </si>
  <si>
    <t>Inom Vallgraven 11:6</t>
  </si>
  <si>
    <t>Suttungs gränd 3</t>
  </si>
  <si>
    <t>Sicklaön 37:49</t>
  </si>
  <si>
    <t>Kvarnholmsvägen 56</t>
  </si>
  <si>
    <t>Årsta 64:1</t>
  </si>
  <si>
    <t>Getingen 11</t>
  </si>
  <si>
    <t>Pennfäktaren 11</t>
  </si>
  <si>
    <t>Vasagatan 7</t>
  </si>
  <si>
    <t>Riga 2</t>
  </si>
  <si>
    <t>Gamen 12</t>
  </si>
  <si>
    <t>Kungliga Trädgården 7</t>
  </si>
  <si>
    <t>Grönlandet Norra 1-5</t>
  </si>
  <si>
    <t>Argus 8</t>
  </si>
  <si>
    <t>Garnisonen 3</t>
  </si>
  <si>
    <t>Hästskon 9</t>
  </si>
  <si>
    <t>Hästskon 12</t>
  </si>
  <si>
    <t>Sperlingens Backe 45</t>
  </si>
  <si>
    <t>Stureplan 2</t>
  </si>
  <si>
    <t>Beridarebanan 4</t>
  </si>
  <si>
    <t>Beridarebanan 11</t>
  </si>
  <si>
    <t>Gamen 8</t>
  </si>
  <si>
    <t>Beridarebanan 77</t>
  </si>
  <si>
    <t>Nattugglan 14</t>
  </si>
  <si>
    <t>Uppfinnaren 2</t>
  </si>
  <si>
    <t>Bromsten 9:1</t>
  </si>
  <si>
    <t>Svea Artilleri 14</t>
  </si>
  <si>
    <t>Knarrarnäs 2</t>
  </si>
  <si>
    <t>Katla 1</t>
  </si>
  <si>
    <t>Rosenborg 1</t>
  </si>
  <si>
    <t>Rosenborg 2</t>
  </si>
  <si>
    <t>Rosenborg 3</t>
  </si>
  <si>
    <t>Dragarbrunn 14:5</t>
  </si>
  <si>
    <t>Dragarbrunn 26:3</t>
  </si>
  <si>
    <t>Dragarbrunn 18:1</t>
  </si>
  <si>
    <t>Dragarbrunn 19:10</t>
  </si>
  <si>
    <t>Dragarbrunn 20:3</t>
  </si>
  <si>
    <t>Dragarbrunn 23:4</t>
  </si>
  <si>
    <t>Kungsängen 1:25</t>
  </si>
  <si>
    <t>Kungsängen 16:6</t>
  </si>
  <si>
    <t>Claus Mortensen 26</t>
  </si>
  <si>
    <t>Södergatan 14</t>
  </si>
  <si>
    <t>Oscar 17</t>
  </si>
  <si>
    <t>Hans Michelsen 9</t>
  </si>
  <si>
    <t>Elgen 14</t>
  </si>
  <si>
    <t>Kaninen 26</t>
  </si>
  <si>
    <t>Kaninen 27</t>
  </si>
  <si>
    <t>Magnus Stenbock 2</t>
  </si>
  <si>
    <t>Magnus Stenbock 4</t>
  </si>
  <si>
    <t>Tigern 7</t>
  </si>
  <si>
    <t>Carl Gustav 5</t>
  </si>
  <si>
    <t>Elefanten 23</t>
  </si>
  <si>
    <t>Delfinen 12</t>
  </si>
  <si>
    <t>Oscar 1</t>
  </si>
  <si>
    <t>Björnen 1</t>
  </si>
  <si>
    <t>Björnen 38</t>
  </si>
  <si>
    <t>Bylgia 1</t>
  </si>
  <si>
    <t>S:t Jörgen 7</t>
  </si>
  <si>
    <t>Södergatan 28 / Kalendegatan 27</t>
  </si>
  <si>
    <t>Inom Vallgraven 19:7</t>
  </si>
  <si>
    <t>Inom Vallgraven 19:18</t>
  </si>
  <si>
    <t>Inom Vallgraven 17:3</t>
  </si>
  <si>
    <t>Gullbergsvass 16:1</t>
  </si>
  <si>
    <t>Gullbergsvass 3:3</t>
  </si>
  <si>
    <t>Gullbergsvass 1:16</t>
  </si>
  <si>
    <t>Nordstaden 31:1</t>
  </si>
  <si>
    <t>Nordstaden 8:27</t>
  </si>
  <si>
    <t>Nordstaden 17:6</t>
  </si>
  <si>
    <t>Heden 42:1</t>
  </si>
  <si>
    <t>Heden 42:2</t>
  </si>
  <si>
    <t>Heden 42:5</t>
  </si>
  <si>
    <t>Heden 42:4</t>
  </si>
  <si>
    <t>Högen 3:1</t>
  </si>
  <si>
    <t>Kungsängen 4:4</t>
  </si>
  <si>
    <t>Styrpinnen 15</t>
  </si>
  <si>
    <t>Tigern 1</t>
  </si>
  <si>
    <t>Lorensberg 45:16</t>
  </si>
  <si>
    <t>Tre Vapen 2</t>
  </si>
  <si>
    <t>Uggleborg 12</t>
  </si>
  <si>
    <t>Heden 46:1</t>
  </si>
  <si>
    <t>Stuten 12</t>
  </si>
  <si>
    <t>Blåmannen 20</t>
  </si>
  <si>
    <t>Jungmannen 1</t>
  </si>
  <si>
    <t>Inom Vallgraven 20:14</t>
  </si>
  <si>
    <t>Inom Vallgraven 22:16</t>
  </si>
  <si>
    <t>Nordstaden 10:20</t>
  </si>
  <si>
    <t>Nordstaden 21:1</t>
  </si>
  <si>
    <t>Heden 22:19</t>
  </si>
  <si>
    <t>Nereus 1</t>
  </si>
  <si>
    <t>Stapelbädden 3</t>
  </si>
  <si>
    <t>Magasinet 1</t>
  </si>
  <si>
    <t>Kaninen 32</t>
  </si>
  <si>
    <t>Rådmansgatan 16</t>
  </si>
  <si>
    <t>Heden 46:3</t>
  </si>
  <si>
    <t>Skånegatan 1-3</t>
  </si>
  <si>
    <t>Inom Vallgraven 22:3</t>
  </si>
  <si>
    <t>Kungsgatan 31-33</t>
  </si>
  <si>
    <t>Hilton 7</t>
  </si>
  <si>
    <t>Gatuadress</t>
  </si>
  <si>
    <t>Byggår/Ombyggnadsår</t>
  </si>
  <si>
    <t xml:space="preserve">Huvudsaklig användning </t>
  </si>
  <si>
    <t>Uthyrningsbar area exkl garage, kvm</t>
  </si>
  <si>
    <t>Bostäder, kvm</t>
  </si>
  <si>
    <t>Kontor, kvm</t>
  </si>
  <si>
    <t>Hotell</t>
  </si>
  <si>
    <t>Industri / Lager, kvm</t>
  </si>
  <si>
    <t>Övrigt, kvm</t>
  </si>
  <si>
    <t>Taxerings- värde, tkr</t>
  </si>
  <si>
    <t>Miljöcertifiering</t>
  </si>
  <si>
    <t>Stockholm innerstad</t>
  </si>
  <si>
    <t>Skeppsbron 38 / Packhusgränd 7 / Tullgränd 4 / Österlånggatan 47</t>
  </si>
  <si>
    <t>1788/1930/2002</t>
  </si>
  <si>
    <t>Sergelgatan 8-14 / Sveavägen 5-9 Hitechbuilding / Mäster Samuelsgatan 42</t>
  </si>
  <si>
    <t>1961/1993/2000/2007</t>
  </si>
  <si>
    <t>Sergelgatan 16-18 / Sveavägen 13 / Läkarhuset</t>
  </si>
  <si>
    <t>1962/1993/2000</t>
  </si>
  <si>
    <t>Sveavägen 17 / Sergelgatan 20-22 / Hötorget 2-4</t>
  </si>
  <si>
    <t>1958/1996</t>
  </si>
  <si>
    <t>Drottninggatan 53 / Mäster Samuelsgatan 50-60 / Bryggargatan 1-9 / Klara Norra Kyrkogata 14</t>
  </si>
  <si>
    <t>1964/2005/2008</t>
  </si>
  <si>
    <t>Götgatan 74-80 / Vartoftagatan 21-51</t>
  </si>
  <si>
    <t>1959/2006</t>
  </si>
  <si>
    <t>Åsögatan 106A-108 / Götgatan 72A</t>
  </si>
  <si>
    <t>2000/2001</t>
  </si>
  <si>
    <t>Karlavägen 96-112 / Oxenstiernsgatan 15 / Linnégatan 87-89 / Banérgatan 16-30</t>
  </si>
  <si>
    <t>1886/1963/1975/2001/2004-05</t>
  </si>
  <si>
    <t>Sveavägen 163-167 / Ynglingagatan 18</t>
  </si>
  <si>
    <t>1955/2005</t>
  </si>
  <si>
    <t>Drottninggatan 96-98 / Wallingatan 2 / Holländargatan 17 / Kammakargatan 15</t>
  </si>
  <si>
    <t>1800/1860/1920/2001</t>
  </si>
  <si>
    <t>Sveavägen 2-10 / Hamngatan 24-32 / Mäster Samuelsgatan 39A-B / Malmskillnadsgatan 13-17, 36-40 / Sergelarkaden 2 / Sergelgången</t>
  </si>
  <si>
    <t>Hamngatan 22 / Regeringsgatan 45</t>
  </si>
  <si>
    <t>1935/</t>
  </si>
  <si>
    <t>Jakobsgatan 2-8 / Regeringsgatan 8-24 / Västra Trädgårdsgatan 7</t>
  </si>
  <si>
    <t>1975/1996/2009</t>
  </si>
  <si>
    <t>Hamngatan 25-27 / Västra Trädgårdsgatan 10-12</t>
  </si>
  <si>
    <t>Lindhagensgatan 124-132 / Hornsbergsvägen 17</t>
  </si>
  <si>
    <t>1940/1982/2005</t>
  </si>
  <si>
    <t>Lindhagensgatan 122 / Nordenflychtsvägen 55</t>
  </si>
  <si>
    <t>1936/2003</t>
  </si>
  <si>
    <t>1893/1917/1984</t>
  </si>
  <si>
    <t>Hantverkargatan 15 / Parmätargatan 12</t>
  </si>
  <si>
    <t>1958/2000</t>
  </si>
  <si>
    <t>1977/2009</t>
  </si>
  <si>
    <t>Hamburgsvägen 12-14 / Fjärde Bassängvägen 11-19 / Malmvägen 7-13 / Tredje Bassängvägen 2-14</t>
  </si>
  <si>
    <t>Sveavägen 25-29 / Olofsgatan 6-8 / Olof Palmes gata 7 / Apelbergsgatan 44</t>
  </si>
  <si>
    <t>1930/1995</t>
  </si>
  <si>
    <t>Krukmakargatan 15-21</t>
  </si>
  <si>
    <t>1942/2007/2008</t>
  </si>
  <si>
    <t>Hamngatan 2 / Birger Jarlsgatan 1-5 / Smålandsgatan 5</t>
  </si>
  <si>
    <t>1903/1995/1999</t>
  </si>
  <si>
    <t>Mäster Samuelsgatan 11 / Norrlandsgatan 12</t>
  </si>
  <si>
    <t>1853/1984</t>
  </si>
  <si>
    <t>Hamngatan 29-33 / Regeringsgatan 26-32 / Sergelgången / Västra Trädgårdsgatan 17</t>
  </si>
  <si>
    <t>1975/1995</t>
  </si>
  <si>
    <t>1897/1928/1959</t>
  </si>
  <si>
    <t>Birger Jarlsgatan 16 / Grev Turegatan 1</t>
  </si>
  <si>
    <t>1935/1993</t>
  </si>
  <si>
    <t>Midskogsgränd 1- 5</t>
  </si>
  <si>
    <t>Kungsgatan 25-27 / Regeringsgatan 67-71 / Oxtorgsgatan 2-4</t>
  </si>
  <si>
    <t>1925/1974/2002-2005</t>
  </si>
  <si>
    <t>Birger Jarlsgatan  6D &amp; 10</t>
  </si>
  <si>
    <t>1891/1984</t>
  </si>
  <si>
    <t>Birger Jarlsgatan 14 / Grev Turegatan 2 / Riddargatan 2</t>
  </si>
  <si>
    <t>1900/1987</t>
  </si>
  <si>
    <t>1979/1995</t>
  </si>
  <si>
    <t>Kungsträdgårdsgatan 16 / Näckströmsgatan 1</t>
  </si>
  <si>
    <t>Lästmakargatan 6 / Norrlandsgatan 22</t>
  </si>
  <si>
    <t>1856/1985</t>
  </si>
  <si>
    <t>Stureplan 17-19 / Birger Jarlsgatan 19 / Kungsgatan 1</t>
  </si>
  <si>
    <t>1895/1980</t>
  </si>
  <si>
    <t>Stureplan 13 / Lästmakargatan 2-4</t>
  </si>
  <si>
    <t>1862/1988</t>
  </si>
  <si>
    <t>Valhallavägen 117 Hus 81-Hus 87</t>
  </si>
  <si>
    <t>1877/2009/2013</t>
  </si>
  <si>
    <t>1959/2005</t>
  </si>
  <si>
    <t>Östermalmsgatan 87 / Artillerigatan 62 A-B / Skeppargatan 61-63</t>
  </si>
  <si>
    <t>1914/1926/2003</t>
  </si>
  <si>
    <t>Summa Stockholm innerstad</t>
  </si>
  <si>
    <t>Stockholm ytterområde</t>
  </si>
  <si>
    <t>Sundbybergsvägen 1-3 / Solna Access</t>
  </si>
  <si>
    <t>1979/2003</t>
  </si>
  <si>
    <t xml:space="preserve">Bredbandet 1 </t>
  </si>
  <si>
    <t>Isafjordsgatan 2-4 / Dalviksgatan / Grönlandsgatan / Kistavägen</t>
  </si>
  <si>
    <t>Sulkyvägen 1-31 / Sulkyvägen 2-32</t>
  </si>
  <si>
    <t>Hekla 1</t>
  </si>
  <si>
    <t>Isafjordsgatan 14-16 / Blåfjällsgatan / Grönlandsgången / Kistagången</t>
  </si>
  <si>
    <t>1975/2001</t>
  </si>
  <si>
    <t>Gustav III:s Boulevard 48-52</t>
  </si>
  <si>
    <t>-</t>
  </si>
  <si>
    <t xml:space="preserve">Hårddisken 1 </t>
  </si>
  <si>
    <t>Isafjordsgatan 10 / Hans Werthéns Gata / Grönlandsgatan / Dalviksgatan</t>
  </si>
  <si>
    <t>Järvafältet</t>
  </si>
  <si>
    <t>Kista Science Tower / Färögatan 33 (Huvudentré) / Hanstavägen 11, 21, 27, 29</t>
  </si>
  <si>
    <t>Knarrarnäsgatan 1-11 / Hanstavägen 2 / Isafjordsgatan 1 / Kista Entré</t>
  </si>
  <si>
    <t>Sturegatan 2-4 B / Ekensbergsvägen / Prästgårdsgatan 1-3 / Tallgatan</t>
  </si>
  <si>
    <t>Sturegatan 1/ Fabriksgränd 2</t>
  </si>
  <si>
    <t>Modemet 1</t>
  </si>
  <si>
    <t>2008/2010/2014/2015</t>
  </si>
  <si>
    <t>Solna strandväg 96-122</t>
  </si>
  <si>
    <t>1949/1999/2000</t>
  </si>
  <si>
    <t>Gustav III:s Boulevard 54-58</t>
  </si>
  <si>
    <t>Gustav III:s Boulevard 62-66</t>
  </si>
  <si>
    <t>Rosenborgsgatan 2-12</t>
  </si>
  <si>
    <t>Rosteriet 6 &amp; 8</t>
  </si>
  <si>
    <t>Rosterigränd 2-16</t>
  </si>
  <si>
    <t>1959/1982/1991/1999</t>
  </si>
  <si>
    <t>1972/1996/2002</t>
  </si>
  <si>
    <t>Telefonvägen 22A-30, LM Ericssonsväg 12-32 m fl</t>
  </si>
  <si>
    <t>1939/1958/2000/2009/2010</t>
  </si>
  <si>
    <t>Summa Stockholm Ytterområde</t>
  </si>
  <si>
    <t>SUMMA STOCKHOLM</t>
  </si>
  <si>
    <t>Byggår/ombyggnadsår</t>
  </si>
  <si>
    <t>Gullbergs Strandgata 2-8</t>
  </si>
  <si>
    <t>1984/1986</t>
  </si>
  <si>
    <t>1964/2002/2005-2012</t>
  </si>
  <si>
    <t>Ullevigatan 11</t>
  </si>
  <si>
    <t xml:space="preserve">Ullevigatan 15 </t>
  </si>
  <si>
    <t>1984/1984-1986/2006</t>
  </si>
  <si>
    <t>Arkaden / Fredsgatan 1-3 / Drottninggatan 38-48 / Södra Hamngatan 37-43 / Östra Hamngatan 36</t>
  </si>
  <si>
    <t>Drottninggatan 13 / Västra Hamngatan 10 / Kyrkogatan 20-22</t>
  </si>
  <si>
    <t>1813/1994</t>
  </si>
  <si>
    <t>Kyrkogatan 44 / Östra Hamngatan 31</t>
  </si>
  <si>
    <t>1905/1987</t>
  </si>
  <si>
    <t>Drottninggatan 37 / Östra Hamngatan 29</t>
  </si>
  <si>
    <t>1864/1966</t>
  </si>
  <si>
    <t>Östra Hamngatan 33 / Kyrkogatan 46</t>
  </si>
  <si>
    <t>1810/1940</t>
  </si>
  <si>
    <t>1930/2002</t>
  </si>
  <si>
    <t>Kungsgatan 50 / Kyrkogatan 25</t>
  </si>
  <si>
    <t>1850/1960</t>
  </si>
  <si>
    <t>Östra Hamngatan 35 / Kyrkogatan 27</t>
  </si>
  <si>
    <t>1800/1944</t>
  </si>
  <si>
    <t>Kungsgatan 27-29 / Västra Hamngatan 12-16 / Vallgatan 12-14</t>
  </si>
  <si>
    <t>Kungsgatan 35-39 / Vallgatan 16-24</t>
  </si>
  <si>
    <t>1910/2008</t>
  </si>
  <si>
    <t>Magasinsgatan 22 &amp; 24</t>
  </si>
  <si>
    <t>1978/1995</t>
  </si>
  <si>
    <t>1844/1930/2009</t>
  </si>
  <si>
    <t>Kungsgatan 12-18 / Käppslängareliden 1 / Otterhällegatan 12</t>
  </si>
  <si>
    <t>1972/1995/2008</t>
  </si>
  <si>
    <t>Centrumhuset / Östra Hamngatan 52 / Östra Larmgatan 15-21 / Kungsgatan 61-67</t>
  </si>
  <si>
    <t>1939/1996</t>
  </si>
  <si>
    <t>Kompassen / Kungsgatan 58-60 / Kyrkogatan 35&amp;39 / Östra Larmgatan 9-13/ Fredsgatan 9-11, 12-14</t>
  </si>
  <si>
    <t>Fredsgatan 6-10 / Drottninggatan 49-65 / Kyrkogatan 56-60 / Östra Larmgatan 3-7</t>
  </si>
  <si>
    <t>1967/2013</t>
  </si>
  <si>
    <t>Storgatan 53 / Södra vägen 3-5</t>
  </si>
  <si>
    <r>
      <t xml:space="preserve">Köpmansgatan 11 -25 / Götgatan 13-15 &amp;14-16 </t>
    </r>
    <r>
      <rPr>
        <strike/>
        <sz val="10"/>
        <rFont val="Arial"/>
        <family val="2"/>
      </rPr>
      <t>/</t>
    </r>
    <r>
      <rPr>
        <sz val="10"/>
        <rFont val="Arial"/>
        <family val="2"/>
      </rPr>
      <t xml:space="preserve"> Norra Hamngatan 20-34 </t>
    </r>
  </si>
  <si>
    <t>Kronhusgatan 9-13, Torggatan 16</t>
  </si>
  <si>
    <t>1862/1996/2003</t>
  </si>
  <si>
    <t>Kronhusgatan 2A / Packhusplatsen 2 / Smedjegatan 1 A</t>
  </si>
  <si>
    <t>1901/2008</t>
  </si>
  <si>
    <t>S:t Eriksgatan 3 / Nedre Kvarnbergsgatan 3</t>
  </si>
  <si>
    <t>1787/2005</t>
  </si>
  <si>
    <t>Östra Hamngatan 18-24 / Nordstadstorget 1-7 / Spannmålsgatan 11-15/ Postgatan 22-24</t>
  </si>
  <si>
    <t>Summa Region Göteborg</t>
  </si>
  <si>
    <t>Huvudsaklig användning</t>
  </si>
  <si>
    <t>Kontor,   kvm</t>
  </si>
  <si>
    <t xml:space="preserve">Hotell </t>
  </si>
  <si>
    <t>Industri /   Lager, kvm</t>
  </si>
  <si>
    <t>Södra Förstadsgatan 17 / Kärleksgatan 2 / Davidshallsgatan 14</t>
  </si>
  <si>
    <t>1903/2001</t>
  </si>
  <si>
    <t>Södra Förstadsgatan 25-27 / Davidshallsgatan 26</t>
  </si>
  <si>
    <t>1904/1999</t>
  </si>
  <si>
    <t>1961/2000</t>
  </si>
  <si>
    <t>1967/1980/2009</t>
  </si>
  <si>
    <t>Södra Förstadsgatan 2 / Drottninggatan 38</t>
  </si>
  <si>
    <t>1908/1995/2007</t>
  </si>
  <si>
    <t>Södra Förstadsgatan 22-24 / Södra Långgatan 25 / Lugna gatan 38</t>
  </si>
  <si>
    <t>1938/1988</t>
  </si>
  <si>
    <t>Södra Förstadsgatan 9-11 / Davidshallsgatan 10 / Storgatan 22</t>
  </si>
  <si>
    <t>1937/1998</t>
  </si>
  <si>
    <t>Gasklockan 3</t>
  </si>
  <si>
    <t>Porslinsgatan 6 / Malmgatan 1 / Drottninggatan 7</t>
  </si>
  <si>
    <t>Adelgatan 1-3 / Bruksgatan 1-3 / Norra Vallgatan 51-52</t>
  </si>
  <si>
    <t>Skeppsgatan 9</t>
  </si>
  <si>
    <t>Södra Förstadsgatan 33-47 /  Rådmansgatan 10 / Triangeln 2-4</t>
  </si>
  <si>
    <t>1989/2013</t>
  </si>
  <si>
    <t>Södra Förstadsgatan 49-51 / Friisgatan 2 / S:t Johannesgatan 1 A / Triangeln</t>
  </si>
  <si>
    <t>1958/1989/2013</t>
  </si>
  <si>
    <t>Kaninen 30 &amp; Innerstaden 6:149</t>
  </si>
  <si>
    <t>Rådmansgatan 12 A-C/ Rådmansgatan 18 A-C/ S:t Johannesgatan 1 E, 2C, 3 N-W</t>
  </si>
  <si>
    <t>Gustav Adolfs Torg 12 / Torggatan 2</t>
  </si>
  <si>
    <t>1894/1990/1991/2007</t>
  </si>
  <si>
    <t>Södra Tullgatan 3 / Torggatan 4 / Södra Vallgatan 5</t>
  </si>
  <si>
    <t>1963/2009/2010</t>
  </si>
  <si>
    <t>Stortorget 31 / Södergatan 1-3</t>
  </si>
  <si>
    <t>1903/1989/2004</t>
  </si>
  <si>
    <t>Stortorget 27-29/Stortorget 19-23 /  Lilla Torg 2-4 /  Skomakaregatan 7-11</t>
  </si>
  <si>
    <t>1910/2001</t>
  </si>
  <si>
    <t>Rådmansgatan 13 / S:t Johannesgatan 2-6</t>
  </si>
  <si>
    <t>1944/2010</t>
  </si>
  <si>
    <t xml:space="preserve">Relingen 1 </t>
  </si>
  <si>
    <t>Propellergatan 1 / Västra Varvsgatan 10</t>
  </si>
  <si>
    <t xml:space="preserve">Sirius 1 </t>
  </si>
  <si>
    <t>Jörgen Kocksgatan 9 / Navigationsgatan 3</t>
  </si>
  <si>
    <t>Stora Varvsg 13A, Södra Stapelgränd 4</t>
  </si>
  <si>
    <t>Södra Förstadsgatan 1 / Regementsgatan 2</t>
  </si>
  <si>
    <t>1893/2008</t>
  </si>
  <si>
    <t>Södra Förstadsgatan 7 / Storgatan 37</t>
  </si>
  <si>
    <t>1894/1931/2006</t>
  </si>
  <si>
    <t>Hotell, kvm</t>
  </si>
  <si>
    <t>Övrigt,   kvm</t>
  </si>
  <si>
    <t>Taxerings-värde, tkr</t>
  </si>
  <si>
    <t>Gamla Torget 5</t>
  </si>
  <si>
    <t>1990/2001</t>
  </si>
  <si>
    <t>Dragarbrunn 18:2, 18:7</t>
  </si>
  <si>
    <t>Gamla Torget 1-3 / Östra Ågatan 25-27</t>
  </si>
  <si>
    <t>1973/1991</t>
  </si>
  <si>
    <t>Dragarbrunnsgatan 35 / Påvel Snickares Gränd 1</t>
  </si>
  <si>
    <t>1966/2005</t>
  </si>
  <si>
    <t>Dragarbrunn 19:11</t>
  </si>
  <si>
    <t>Svartbäcksgatan 1B-5 / S:t Persgatan 7 / Påvel Snickares Gränd 3</t>
  </si>
  <si>
    <t>1918/1978</t>
  </si>
  <si>
    <t>Dragarbrunnsgatan 38-40 / Vaksalagatan 8</t>
  </si>
  <si>
    <t>Dragarbrunnsgatan 39 / Vaksalagatan 5</t>
  </si>
  <si>
    <t>1961/2006</t>
  </si>
  <si>
    <t>Vaksalagatan 7-13 / Dragarbrunnsgatan 42-44 / Kungsgatan 49</t>
  </si>
  <si>
    <t>1974/1995/2000</t>
  </si>
  <si>
    <t>Bredgränd 4 / Kungsängsgatan 5 B / Kungsängsgatan 7</t>
  </si>
  <si>
    <t>1962/2006</t>
  </si>
  <si>
    <t>Dragarbrunn 26:4</t>
  </si>
  <si>
    <t>Kungsängsgatan 3-5A / Smedsgränd 3</t>
  </si>
  <si>
    <t>1962/1991/1994</t>
  </si>
  <si>
    <t>Dragarbrunn 28:5</t>
  </si>
  <si>
    <t>Kungsgatan 53-55 / Bredgränd 14-18 / Dragarbrunnsgatan 46-48</t>
  </si>
  <si>
    <t>1895/1987/2011</t>
  </si>
  <si>
    <t>Dragarbrunn 31:1</t>
  </si>
  <si>
    <t>Dragarbrunnsgatan 50-52 / Bangårdsgatan 10-28 / Bredgränd 15-19 / Kungsgatan 57 A-D</t>
  </si>
  <si>
    <t>1860/1993/2011</t>
  </si>
  <si>
    <t>Kronåsen 1:1</t>
  </si>
  <si>
    <t>Dag Hammarskjölds väg 10-14, 26-54, 58-60</t>
  </si>
  <si>
    <t>Kungsgatan 79 / Dragarbrunnsgatan 78 / Samaritergränd 5 / Strandbodgatan 10</t>
  </si>
  <si>
    <t>Kungsängen 14:2</t>
  </si>
  <si>
    <t>1885/2008</t>
  </si>
  <si>
    <t>Kungsängen 14:5</t>
  </si>
  <si>
    <t>1975/1994/1997/2008</t>
  </si>
  <si>
    <t>1972/2001/2013</t>
  </si>
  <si>
    <t>Kvarngärdet 1:19</t>
  </si>
  <si>
    <t>1959/1990</t>
  </si>
  <si>
    <t>Summa Region Uppsala</t>
  </si>
  <si>
    <t>LEED Silver</t>
  </si>
  <si>
    <t>Vikingsgatan 1-5 / Gullbergs Strandgata 3-7</t>
  </si>
  <si>
    <t>Ekelundsgatan 8-10 / Kungsgatan 26-32 / Magasinsgatan 7A-C &amp; 9 / Kyrkogatan 1-7</t>
  </si>
  <si>
    <t>1974/1990/1993/2015</t>
  </si>
  <si>
    <t>1957/2009</t>
  </si>
  <si>
    <t>Svartbäcksgatan 8 / S:t Persgatan 6</t>
  </si>
  <si>
    <t>Bohusgatan 13-15 / Skånegatan 9</t>
  </si>
  <si>
    <t>1970/1979/2002</t>
  </si>
  <si>
    <t>Kungspassagen / Kungsgatan 48 / Kyrkogatan 23</t>
  </si>
  <si>
    <t>1974/2013</t>
  </si>
  <si>
    <t>1929/1994/2005/2012</t>
  </si>
  <si>
    <t>1966/1999</t>
  </si>
  <si>
    <t>Hamnesplanaden 1-5 / Kungsängsgatan 43 / Strandbodgatan 2-4 / Ebba Boströms gata 7</t>
  </si>
  <si>
    <t>Bangårdsgatan 5-9 / Kungsängsgatan 18 A / Dragarbrunnsgatan 51-53</t>
  </si>
  <si>
    <t>Vasagatan 14-18 / Klara Västra Kyrkogatan 9-15 / Klara Vattugränd 1 / Klarafaret 4</t>
  </si>
  <si>
    <t>2000-2003</t>
  </si>
  <si>
    <t>Birger Jarlsgatan 2-4 / Nybrogatan 1-3 / Ingmar Bergmans gata 1-3</t>
  </si>
  <si>
    <t>1934/1973/1975/2009/2016</t>
  </si>
  <si>
    <t xml:space="preserve">Isafjordsgatan 10-12 / Hans Werthéns Gata 1 / Grönlandsgatan 31 / Blåfjällsgatan 4  / Modemgatan 10-12 </t>
  </si>
  <si>
    <t>Sturegatan 3-9 / Fabriksgränd 1 / Järnvägsgatan 2-10 / Lysgränd 2</t>
  </si>
  <si>
    <t>Järva Dammtorp / Sjövägen / Mellersta Järvafältet</t>
  </si>
  <si>
    <t>Hammarby Gård 12</t>
  </si>
  <si>
    <t>Hammarby Kaj 10A / Hammarby Kaj 10D</t>
  </si>
  <si>
    <t>Tegeluddsvägen 3-9</t>
  </si>
  <si>
    <t>Västgötagatan 1-7 / Folkungagatan 44</t>
  </si>
  <si>
    <t>Valhallavägen 191-215 / Lindarängsvägen 1-7 / Borgvägen 6-22</t>
  </si>
  <si>
    <t>Biblioteksgatan 11 / Lästmakargatan 1</t>
  </si>
  <si>
    <t>Hans Michelsengatan 2A, 2B / Skeppsbron 17</t>
  </si>
  <si>
    <t>Södra Tullgatan 4 / Kanalgatan 3-5 / Stenhuggaregatan 2-4 / Södra Vallgatan 3 A-C</t>
  </si>
  <si>
    <t>Pildammsvägen / S:t Johannesgatan</t>
  </si>
  <si>
    <t>Lilla Bommen 1-2 / Hamntorget 1 / Lilla Bommens Torg 11</t>
  </si>
  <si>
    <t>Ernst Fontells Plats 15</t>
  </si>
  <si>
    <t>Knipavägen 21 / Råhult Partille</t>
  </si>
  <si>
    <t>Boländerna 7:4</t>
  </si>
  <si>
    <t>Säbygatan 3 / Östunagatan 1</t>
  </si>
  <si>
    <t>1937/1999</t>
  </si>
  <si>
    <t>1984/2013/2018</t>
  </si>
  <si>
    <t>1957/1998/2004</t>
  </si>
  <si>
    <t>1993/2014</t>
  </si>
  <si>
    <t>Ljusbärargatan 2</t>
  </si>
  <si>
    <t>1925/1981</t>
  </si>
  <si>
    <t>Summa  Region Malmö</t>
  </si>
  <si>
    <t>Fålhagen 1:39</t>
  </si>
  <si>
    <t>Stationsgatan 21-29/ Strandbodgatan</t>
  </si>
  <si>
    <t>Sejen 3</t>
  </si>
  <si>
    <t>Neptuniagatan 40-44/ Argogatan 7</t>
  </si>
  <si>
    <t>Gamla Torget 7 / Stora Torget 4 / S:t Persgatan 5 / Svartbäcksgatan 4-6</t>
  </si>
  <si>
    <t>1977/1978/2001-2004/ 2010</t>
  </si>
  <si>
    <t xml:space="preserve">Dragarbrunn 18:9 </t>
  </si>
  <si>
    <t>1963/2021</t>
  </si>
  <si>
    <t>1901/1978/1990/2020</t>
  </si>
  <si>
    <t>1986/2020</t>
  </si>
  <si>
    <t>1981/2021</t>
  </si>
  <si>
    <t>1910/1991/2003/2017/2020</t>
  </si>
  <si>
    <t>LEED Platina</t>
  </si>
  <si>
    <t>LEED Guld &amp; Platina</t>
  </si>
  <si>
    <t>LEED Guld</t>
  </si>
  <si>
    <t>Primärenergital, kWh/Atemp</t>
  </si>
  <si>
    <t>Köpmansgatan 9 / N:a Hamngatan 18 / Ö:a Hamngatan 30-34</t>
  </si>
  <si>
    <t>Neptuniplan 7-9 / Matrosgatan 1 / Styrmansgatan 2 / Bassängkajen 10-12</t>
  </si>
  <si>
    <t>Sidervävargatan 17 / Fjalars gränd 8</t>
  </si>
  <si>
    <t>1978/1986/1997/2004/2015/2022</t>
  </si>
  <si>
    <t>1936/1971/2006/2022</t>
  </si>
  <si>
    <t>Butik/ Restaurang, kvm</t>
  </si>
  <si>
    <t>Uggleborg 14</t>
  </si>
  <si>
    <t>Vasagatan 12/Vattugatan 20</t>
  </si>
  <si>
    <t>1967/2017</t>
  </si>
  <si>
    <t>Abbedissan 1</t>
  </si>
  <si>
    <t>Abbedissan 2</t>
  </si>
  <si>
    <t>Tygeln 2</t>
  </si>
  <si>
    <t>Rättarvägen 3 / Gårdsvägen 7 / Gårdsvägen 7B / Gårdsvägen 7C / Gårdsvägen 7D</t>
  </si>
  <si>
    <t>Vagnfjädern 1</t>
  </si>
  <si>
    <t>Enköpingsvägen 80</t>
  </si>
  <si>
    <t>Starkströmmen 4</t>
  </si>
  <si>
    <t>Sundbyberg 2:44</t>
  </si>
  <si>
    <t>Taxeringsvärde, tkr</t>
  </si>
  <si>
    <t>Albydal 3; Huvudsta 4:8; Skytteholm 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</si>
</sst>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kr&quot;* #,##0.00_);_(&quot;kr&quot;* \(#,##0.00\);_(&quot;kr&quot;* &quot;-&quot;??_);_(@_)"/>
    <numFmt numFmtId="165" formatCode="_(* #,##0_);_(* \(#,##0\);_(* &quot;-&quot;_);_(@_)"/>
    <numFmt numFmtId="166" formatCode="_(* #,##0.00_);_(* \(#,##0.00\);_(* &quot;-&quot;??_);_(@_)"/>
    <numFmt numFmtId="167" formatCode="#,##0\ _i"/>
    <numFmt numFmtId="168" formatCode="0.0%"/>
    <numFmt numFmtId="169" formatCode="_(&quot;$&quot;* #,##0_);_(&quot;$&quot;* \(#,##0\);_(&quot;$&quot;* &quot;-&quot;_);_(@_)"/>
  </numFmts>
  <fonts count="8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Calibri"/>
      <family val="2"/>
    </font>
    <font>
      <sz val="10"/>
      <color indexed="17"/>
      <name val="Arial"/>
      <family val="2"/>
    </font>
    <font>
      <sz val="11"/>
      <color rgb="FF006100"/>
      <name val="Calibri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</font>
    <font>
      <i/>
      <sz val="10"/>
      <color indexed="23"/>
      <name val="Arial"/>
      <family val="2"/>
    </font>
    <font>
      <i/>
      <sz val="11"/>
      <color rgb="FF7F7F7F"/>
      <name val="Calibri"/>
      <family val="2"/>
    </font>
    <font>
      <sz val="10"/>
      <color indexed="62"/>
      <name val="Arial"/>
      <family val="2"/>
    </font>
    <font>
      <sz val="11"/>
      <color rgb="FF3F3F76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0"/>
      <color indexed="52"/>
      <name val="Arial"/>
      <family val="2"/>
    </font>
    <font>
      <sz val="11"/>
      <color rgb="FFFA7D00"/>
      <name val="Calibri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5"/>
      <color indexed="56"/>
      <name val="Arial"/>
      <family val="2"/>
    </font>
    <font>
      <b/>
      <sz val="15"/>
      <color theme="3"/>
      <name val="Calibri"/>
      <family val="2"/>
    </font>
    <font>
      <b/>
      <sz val="13"/>
      <color indexed="56"/>
      <name val="Arial"/>
      <family val="2"/>
    </font>
    <font>
      <b/>
      <sz val="13"/>
      <color theme="3"/>
      <name val="Calibri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5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2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7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7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9"/>
      </patternFill>
    </fill>
    <fill>
      <patternFill patternType="solid">
        <fgColor theme="5" tint="0.59996337778862885"/>
        <bgColor indexed="64"/>
      </patternFill>
    </fill>
    <fill>
      <patternFill patternType="solid">
        <fgColor indexed="11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indexed="51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</patternFill>
    </fill>
    <fill>
      <patternFill patternType="solid">
        <fgColor theme="4"/>
        <bgColor indexed="64"/>
      </patternFill>
    </fill>
    <fill>
      <patternFill patternType="solid">
        <fgColor indexed="10"/>
      </patternFill>
    </fill>
    <fill>
      <patternFill patternType="solid">
        <fgColor theme="5"/>
        <bgColor indexed="64"/>
      </patternFill>
    </fill>
    <fill>
      <patternFill patternType="solid">
        <fgColor indexed="57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</patternFill>
    </fill>
    <fill>
      <patternFill patternType="solid">
        <fgColor rgb="FFA5A5A5"/>
        <bgColor indexed="64"/>
      </patternFill>
    </fill>
    <fill>
      <patternFill patternType="solid">
        <fgColor indexed="43"/>
      </patternFill>
    </fill>
    <fill>
      <patternFill patternType="solid">
        <fgColor rgb="FFFFEB9C"/>
        <bgColor indexed="64"/>
      </patternFill>
    </fill>
    <fill>
      <patternFill patternType="solid">
        <fgColor rgb="FFF8A71F"/>
        <bgColor indexed="64"/>
      </patternFill>
    </fill>
    <fill>
      <patternFill patternType="solid">
        <fgColor rgb="FFBBBE00"/>
        <bgColor indexed="64"/>
      </patternFill>
    </fill>
    <fill>
      <patternFill patternType="solid">
        <fgColor rgb="FF00A1D4"/>
        <bgColor indexed="64"/>
      </patternFill>
    </fill>
    <fill>
      <patternFill patternType="solid">
        <fgColor rgb="FFFFE40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857">
    <xf numFmtId="0" fontId="0" fillId="0" borderId="0"/>
    <xf numFmtId="0" fontId="20" fillId="0" borderId="0"/>
    <xf numFmtId="0" fontId="20" fillId="2" borderId="0" applyNumberFormat="0" applyBorder="0" applyAlignment="0" applyProtection="0"/>
    <xf numFmtId="0" fontId="22" fillId="3" borderId="0" applyNumberFormat="0" applyBorder="0" applyAlignment="0" applyProtection="0"/>
    <xf numFmtId="0" fontId="20" fillId="4" borderId="0" applyNumberFormat="0" applyBorder="0" applyAlignment="0" applyProtection="0"/>
    <xf numFmtId="0" fontId="22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7" borderId="0" applyNumberFormat="0" applyBorder="0" applyAlignment="0" applyProtection="0"/>
    <xf numFmtId="0" fontId="20" fillId="8" borderId="0" applyNumberFormat="0" applyBorder="0" applyAlignment="0" applyProtection="0"/>
    <xf numFmtId="0" fontId="22" fillId="9" borderId="0" applyNumberFormat="0" applyBorder="0" applyAlignment="0" applyProtection="0"/>
    <xf numFmtId="0" fontId="20" fillId="10" borderId="0" applyNumberFormat="0" applyBorder="0" applyAlignment="0" applyProtection="0"/>
    <xf numFmtId="0" fontId="22" fillId="11" borderId="0" applyNumberFormat="0" applyBorder="0" applyAlignment="0" applyProtection="0"/>
    <xf numFmtId="0" fontId="20" fillId="12" borderId="0" applyNumberFormat="0" applyBorder="0" applyAlignment="0" applyProtection="0"/>
    <xf numFmtId="0" fontId="22" fillId="13" borderId="0" applyNumberFormat="0" applyBorder="0" applyAlignment="0" applyProtection="0"/>
    <xf numFmtId="0" fontId="20" fillId="14" borderId="0" applyNumberFormat="0" applyBorder="0" applyAlignment="0" applyProtection="0"/>
    <xf numFmtId="0" fontId="22" fillId="15" borderId="0" applyNumberFormat="0" applyBorder="0" applyAlignment="0" applyProtection="0"/>
    <xf numFmtId="0" fontId="20" fillId="16" borderId="0" applyNumberFormat="0" applyBorder="0" applyAlignment="0" applyProtection="0"/>
    <xf numFmtId="0" fontId="22" fillId="17" borderId="0" applyNumberFormat="0" applyBorder="0" applyAlignment="0" applyProtection="0"/>
    <xf numFmtId="0" fontId="20" fillId="18" borderId="0" applyNumberFormat="0" applyBorder="0" applyAlignment="0" applyProtection="0"/>
    <xf numFmtId="0" fontId="22" fillId="19" borderId="0" applyNumberFormat="0" applyBorder="0" applyAlignment="0" applyProtection="0"/>
    <xf numFmtId="0" fontId="20" fillId="8" borderId="0" applyNumberFormat="0" applyBorder="0" applyAlignment="0" applyProtection="0"/>
    <xf numFmtId="0" fontId="22" fillId="20" borderId="0" applyNumberFormat="0" applyBorder="0" applyAlignment="0" applyProtection="0"/>
    <xf numFmtId="0" fontId="20" fillId="14" borderId="0" applyNumberFormat="0" applyBorder="0" applyAlignment="0" applyProtection="0"/>
    <xf numFmtId="0" fontId="22" fillId="21" borderId="0" applyNumberFormat="0" applyBorder="0" applyAlignment="0" applyProtection="0"/>
    <xf numFmtId="0" fontId="20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16" borderId="0" applyNumberFormat="0" applyBorder="0" applyAlignment="0" applyProtection="0"/>
    <xf numFmtId="0" fontId="24" fillId="26" borderId="0" applyNumberFormat="0" applyBorder="0" applyAlignment="0" applyProtection="0"/>
    <xf numFmtId="0" fontId="23" fillId="18" borderId="0" applyNumberFormat="0" applyBorder="0" applyAlignment="0" applyProtection="0"/>
    <xf numFmtId="0" fontId="24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30" borderId="0" applyNumberFormat="0" applyBorder="0" applyAlignment="0" applyProtection="0"/>
    <xf numFmtId="0" fontId="24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33" borderId="0" applyNumberFormat="0" applyBorder="0" applyAlignment="0" applyProtection="0"/>
    <xf numFmtId="0" fontId="20" fillId="34" borderId="11" applyNumberFormat="0" applyFont="0" applyAlignment="0" applyProtection="0"/>
    <xf numFmtId="0" fontId="25" fillId="35" borderId="7" applyNumberFormat="0" applyFont="0" applyAlignment="0" applyProtection="0"/>
    <xf numFmtId="0" fontId="26" fillId="36" borderId="12" applyNumberFormat="0" applyAlignment="0" applyProtection="0"/>
    <xf numFmtId="0" fontId="27" fillId="37" borderId="3" applyNumberFormat="0" applyAlignment="0" applyProtection="0"/>
    <xf numFmtId="0" fontId="28" fillId="6" borderId="0" applyNumberFormat="0" applyBorder="0" applyAlignment="0" applyProtection="0"/>
    <xf numFmtId="0" fontId="29" fillId="38" borderId="0" applyNumberFormat="0" applyBorder="0" applyAlignment="0" applyProtection="0"/>
    <xf numFmtId="3" fontId="25" fillId="0" borderId="13"/>
    <xf numFmtId="0" fontId="30" fillId="4" borderId="0" applyNumberFormat="0" applyBorder="0" applyAlignment="0" applyProtection="0"/>
    <xf numFmtId="0" fontId="31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3" fillId="44" borderId="0" applyNumberFormat="0" applyBorder="0" applyAlignment="0" applyProtection="0"/>
    <xf numFmtId="0" fontId="24" fillId="45" borderId="0" applyNumberFormat="0" applyBorder="0" applyAlignment="0" applyProtection="0"/>
    <xf numFmtId="0" fontId="23" fillId="28" borderId="0" applyNumberFormat="0" applyBorder="0" applyAlignment="0" applyProtection="0"/>
    <xf numFmtId="0" fontId="24" fillId="46" borderId="0" applyNumberFormat="0" applyBorder="0" applyAlignment="0" applyProtection="0"/>
    <xf numFmtId="0" fontId="23" fillId="30" borderId="0" applyNumberFormat="0" applyBorder="0" applyAlignment="0" applyProtection="0"/>
    <xf numFmtId="0" fontId="24" fillId="47" borderId="0" applyNumberFormat="0" applyBorder="0" applyAlignment="0" applyProtection="0"/>
    <xf numFmtId="0" fontId="23" fillId="48" borderId="0" applyNumberFormat="0" applyBorder="0" applyAlignment="0" applyProtection="0"/>
    <xf numFmtId="0" fontId="24" fillId="49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12" applyNumberFormat="0" applyAlignment="0" applyProtection="0"/>
    <xf numFmtId="0" fontId="35" fillId="50" borderId="3" applyNumberFormat="0" applyAlignment="0" applyProtection="0"/>
    <xf numFmtId="0" fontId="36" fillId="51" borderId="14" applyNumberFormat="0" applyAlignment="0" applyProtection="0"/>
    <xf numFmtId="0" fontId="37" fillId="52" borderId="6" applyNumberFormat="0" applyAlignment="0" applyProtection="0"/>
    <xf numFmtId="0" fontId="38" fillId="0" borderId="15" applyNumberFormat="0" applyFill="0" applyAlignment="0" applyProtection="0"/>
    <xf numFmtId="0" fontId="39" fillId="0" borderId="5" applyNumberFormat="0" applyFill="0" applyAlignment="0" applyProtection="0"/>
    <xf numFmtId="0" fontId="40" fillId="53" borderId="0" applyNumberFormat="0" applyBorder="0" applyAlignment="0" applyProtection="0"/>
    <xf numFmtId="0" fontId="41" fillId="5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42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8" fontId="45" fillId="0" borderId="0" applyFont="0" applyFill="0" applyBorder="0" applyAlignment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0" borderId="16" applyNumberFormat="0" applyFill="0" applyAlignment="0" applyProtection="0"/>
    <xf numFmtId="0" fontId="47" fillId="0" borderId="1" applyNumberFormat="0" applyFill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1" fillId="0" borderId="2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0" applyNumberFormat="0" applyFill="0" applyAlignment="0" applyProtection="0"/>
    <xf numFmtId="0" fontId="55" fillId="0" borderId="8" applyNumberFormat="0" applyFill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56" fillId="36" borderId="21" applyNumberFormat="0" applyAlignment="0" applyProtection="0"/>
    <xf numFmtId="0" fontId="57" fillId="37" borderId="4" applyNumberFormat="0" applyAlignment="0" applyProtection="0"/>
    <xf numFmtId="169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9" borderId="0" applyNumberFormat="0" applyBorder="0" applyAlignment="0" applyProtection="0"/>
    <xf numFmtId="0" fontId="23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3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9" borderId="0" applyNumberFormat="0" applyBorder="0" applyAlignment="0" applyProtection="0"/>
    <xf numFmtId="0" fontId="13" fillId="39" borderId="0" applyNumberFormat="0" applyBorder="0" applyAlignment="0" applyProtection="0"/>
    <xf numFmtId="0" fontId="16" fillId="37" borderId="3" applyNumberFormat="0" applyAlignment="0" applyProtection="0"/>
    <xf numFmtId="0" fontId="36" fillId="52" borderId="6" applyNumberFormat="0" applyAlignment="0" applyProtection="0"/>
    <xf numFmtId="0" fontId="18" fillId="0" borderId="0" applyNumberFormat="0" applyFill="0" applyBorder="0" applyAlignment="0" applyProtection="0"/>
    <xf numFmtId="0" fontId="12" fillId="38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18" applyNumberFormat="0" applyFill="0" applyAlignment="0" applyProtection="0"/>
    <xf numFmtId="0" fontId="11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4" fillId="50" borderId="3" applyNumberFormat="0" applyAlignment="0" applyProtection="0"/>
    <xf numFmtId="0" fontId="17" fillId="0" borderId="5" applyNumberFormat="0" applyFill="0" applyAlignment="0" applyProtection="0"/>
    <xf numFmtId="0" fontId="20" fillId="35" borderId="7" applyNumberFormat="0" applyFont="0" applyAlignment="0" applyProtection="0"/>
    <xf numFmtId="0" fontId="15" fillId="37" borderId="4" applyNumberFormat="0" applyAlignment="0" applyProtection="0"/>
    <xf numFmtId="0" fontId="53" fillId="0" borderId="0" applyNumberFormat="0" applyFill="0" applyBorder="0" applyAlignment="0" applyProtection="0"/>
    <xf numFmtId="0" fontId="54" fillId="0" borderId="8" applyNumberFormat="0" applyFill="0" applyAlignment="0" applyProtection="0"/>
    <xf numFmtId="0" fontId="58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9" fillId="59" borderId="0" applyNumberFormat="0" applyBorder="0" applyAlignment="0" applyProtection="0"/>
    <xf numFmtId="0" fontId="6" fillId="0" borderId="0"/>
    <xf numFmtId="0" fontId="5" fillId="0" borderId="0"/>
    <xf numFmtId="0" fontId="68" fillId="0" borderId="0"/>
    <xf numFmtId="0" fontId="5" fillId="0" borderId="0"/>
    <xf numFmtId="0" fontId="43" fillId="0" borderId="0"/>
    <xf numFmtId="0" fontId="43" fillId="60" borderId="7" applyNumberFormat="0" applyFont="0" applyAlignment="0" applyProtection="0"/>
    <xf numFmtId="0" fontId="29" fillId="59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0" borderId="1" applyNumberFormat="0" applyFill="0" applyAlignment="0" applyProtection="0"/>
    <xf numFmtId="0" fontId="71" fillId="0" borderId="23" applyNumberFormat="0" applyFill="0" applyAlignment="0" applyProtection="0"/>
    <xf numFmtId="0" fontId="72" fillId="0" borderId="2" applyNumberFormat="0" applyFill="0" applyAlignment="0" applyProtection="0"/>
    <xf numFmtId="0" fontId="72" fillId="0" borderId="0" applyNumberFormat="0" applyFill="0" applyBorder="0" applyAlignment="0" applyProtection="0"/>
    <xf numFmtId="0" fontId="73" fillId="59" borderId="0" applyNumberFormat="0" applyBorder="0" applyAlignment="0" applyProtection="0"/>
    <xf numFmtId="0" fontId="74" fillId="61" borderId="0" applyNumberFormat="0" applyBorder="0" applyAlignment="0" applyProtection="0"/>
    <xf numFmtId="0" fontId="75" fillId="62" borderId="0" applyNumberFormat="0" applyBorder="0" applyAlignment="0" applyProtection="0"/>
    <xf numFmtId="0" fontId="76" fillId="63" borderId="3" applyNumberFormat="0" applyAlignment="0" applyProtection="0"/>
    <xf numFmtId="0" fontId="77" fillId="64" borderId="4" applyNumberFormat="0" applyAlignment="0" applyProtection="0"/>
    <xf numFmtId="0" fontId="78" fillId="64" borderId="3" applyNumberFormat="0" applyAlignment="0" applyProtection="0"/>
    <xf numFmtId="0" fontId="79" fillId="0" borderId="5" applyNumberFormat="0" applyFill="0" applyAlignment="0" applyProtection="0"/>
    <xf numFmtId="0" fontId="80" fillId="65" borderId="6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5" fillId="0" borderId="8" applyNumberFormat="0" applyFill="0" applyAlignment="0" applyProtection="0"/>
    <xf numFmtId="0" fontId="8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9" borderId="0" applyNumberFormat="0" applyBorder="0" applyAlignment="0" applyProtection="0"/>
    <xf numFmtId="0" fontId="83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3" borderId="0" applyNumberFormat="0" applyBorder="0" applyAlignment="0" applyProtection="0"/>
    <xf numFmtId="0" fontId="83" fillId="74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83" fillId="78" borderId="0" applyNumberFormat="0" applyBorder="0" applyAlignment="0" applyProtection="0"/>
    <xf numFmtId="0" fontId="4" fillId="79" borderId="0" applyNumberFormat="0" applyBorder="0" applyAlignment="0" applyProtection="0"/>
    <xf numFmtId="0" fontId="4" fillId="80" borderId="0" applyNumberFormat="0" applyBorder="0" applyAlignment="0" applyProtection="0"/>
    <xf numFmtId="0" fontId="4" fillId="81" borderId="0" applyNumberFormat="0" applyBorder="0" applyAlignment="0" applyProtection="0"/>
    <xf numFmtId="0" fontId="83" fillId="82" borderId="0" applyNumberFormat="0" applyBorder="0" applyAlignment="0" applyProtection="0"/>
    <xf numFmtId="0" fontId="4" fillId="83" borderId="0" applyNumberFormat="0" applyBorder="0" applyAlignment="0" applyProtection="0"/>
    <xf numFmtId="0" fontId="4" fillId="84" borderId="0" applyNumberFormat="0" applyBorder="0" applyAlignment="0" applyProtection="0"/>
    <xf numFmtId="0" fontId="4" fillId="85" borderId="0" applyNumberFormat="0" applyBorder="0" applyAlignment="0" applyProtection="0"/>
    <xf numFmtId="0" fontId="83" fillId="86" borderId="0" applyNumberFormat="0" applyBorder="0" applyAlignment="0" applyProtection="0"/>
    <xf numFmtId="0" fontId="4" fillId="87" borderId="0" applyNumberFormat="0" applyBorder="0" applyAlignment="0" applyProtection="0"/>
    <xf numFmtId="0" fontId="4" fillId="88" borderId="0" applyNumberFormat="0" applyBorder="0" applyAlignment="0" applyProtection="0"/>
    <xf numFmtId="0" fontId="4" fillId="89" borderId="0" applyNumberFormat="0" applyBorder="0" applyAlignment="0" applyProtection="0"/>
    <xf numFmtId="0" fontId="4" fillId="0" borderId="0"/>
    <xf numFmtId="0" fontId="4" fillId="60" borderId="7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19" fillId="55" borderId="0" xfId="164" applyFont="1" applyFill="1" applyAlignment="1">
      <alignment horizontal="center" vertical="center"/>
    </xf>
    <xf numFmtId="0" fontId="19" fillId="55" borderId="0" xfId="164" applyFont="1" applyFill="1" applyAlignment="1">
      <alignment horizontal="center" vertical="center" wrapText="1"/>
    </xf>
    <xf numFmtId="0" fontId="54" fillId="55" borderId="10" xfId="164" applyFont="1" applyFill="1" applyBorder="1" applyAlignment="1" applyProtection="1">
      <alignment horizontal="center" vertical="center" wrapText="1"/>
      <protection locked="0"/>
    </xf>
    <xf numFmtId="3" fontId="54" fillId="55" borderId="9" xfId="164" applyNumberFormat="1" applyFont="1" applyFill="1" applyBorder="1" applyAlignment="1" applyProtection="1">
      <alignment horizontal="center" vertical="center" wrapText="1"/>
      <protection locked="0"/>
    </xf>
    <xf numFmtId="0" fontId="60" fillId="0" borderId="0" xfId="164" applyFont="1" applyAlignment="1">
      <alignment horizontal="center" vertical="center"/>
    </xf>
    <xf numFmtId="0" fontId="61" fillId="0" borderId="0" xfId="164" applyFont="1" applyAlignment="1">
      <alignment horizontal="center" vertical="center"/>
    </xf>
    <xf numFmtId="0" fontId="61" fillId="0" borderId="0" xfId="164" applyFont="1" applyAlignment="1">
      <alignment horizontal="center" vertical="center" wrapText="1"/>
    </xf>
    <xf numFmtId="0" fontId="61" fillId="0" borderId="0" xfId="164" applyFont="1" applyAlignment="1" applyProtection="1">
      <alignment horizontal="center" vertical="center" wrapText="1"/>
      <protection locked="0"/>
    </xf>
    <xf numFmtId="3" fontId="25" fillId="0" borderId="0" xfId="164" applyNumberFormat="1" applyFont="1" applyAlignment="1">
      <alignment horizontal="center" vertical="center"/>
    </xf>
    <xf numFmtId="0" fontId="8" fillId="0" borderId="0" xfId="164" applyFont="1" applyAlignment="1">
      <alignment horizontal="center" vertical="center"/>
    </xf>
    <xf numFmtId="0" fontId="8" fillId="0" borderId="0" xfId="164" applyFont="1"/>
    <xf numFmtId="0" fontId="25" fillId="0" borderId="0" xfId="164" applyFont="1"/>
    <xf numFmtId="165" fontId="25" fillId="0" borderId="0" xfId="164" applyNumberFormat="1" applyFont="1"/>
    <xf numFmtId="3" fontId="25" fillId="0" borderId="0" xfId="164" applyNumberFormat="1" applyFont="1"/>
    <xf numFmtId="165" fontId="62" fillId="0" borderId="0" xfId="164" applyNumberFormat="1" applyFont="1"/>
    <xf numFmtId="0" fontId="60" fillId="0" borderId="0" xfId="164" applyFont="1"/>
    <xf numFmtId="0" fontId="25" fillId="0" borderId="0" xfId="164" applyFont="1" applyAlignment="1">
      <alignment horizontal="left"/>
    </xf>
    <xf numFmtId="0" fontId="25" fillId="0" borderId="0" xfId="164" applyFont="1" applyAlignment="1">
      <alignment horizontal="right"/>
    </xf>
    <xf numFmtId="0" fontId="42" fillId="0" borderId="0" xfId="164"/>
    <xf numFmtId="0" fontId="63" fillId="0" borderId="0" xfId="164" applyFont="1"/>
    <xf numFmtId="0" fontId="64" fillId="0" borderId="0" xfId="164" applyFont="1"/>
    <xf numFmtId="0" fontId="65" fillId="0" borderId="0" xfId="164" applyFont="1"/>
    <xf numFmtId="165" fontId="64" fillId="0" borderId="0" xfId="164" applyNumberFormat="1" applyFont="1"/>
    <xf numFmtId="3" fontId="64" fillId="0" borderId="0" xfId="164" applyNumberFormat="1" applyFont="1"/>
    <xf numFmtId="0" fontId="19" fillId="0" borderId="0" xfId="164" applyFont="1"/>
    <xf numFmtId="3" fontId="63" fillId="0" borderId="0" xfId="164" applyNumberFormat="1" applyFont="1"/>
    <xf numFmtId="165" fontId="63" fillId="0" borderId="0" xfId="164" applyNumberFormat="1" applyFont="1"/>
    <xf numFmtId="165" fontId="42" fillId="0" borderId="0" xfId="164" applyNumberFormat="1"/>
    <xf numFmtId="3" fontId="42" fillId="0" borderId="0" xfId="164" applyNumberFormat="1"/>
    <xf numFmtId="0" fontId="19" fillId="56" borderId="0" xfId="164" applyFont="1" applyFill="1" applyAlignment="1">
      <alignment horizontal="center" vertical="center"/>
    </xf>
    <xf numFmtId="0" fontId="19" fillId="56" borderId="0" xfId="164" applyFont="1" applyFill="1" applyAlignment="1">
      <alignment horizontal="center" vertical="center" wrapText="1"/>
    </xf>
    <xf numFmtId="0" fontId="54" fillId="56" borderId="10" xfId="164" applyFont="1" applyFill="1" applyBorder="1" applyAlignment="1" applyProtection="1">
      <alignment horizontal="center" vertical="center" wrapText="1"/>
      <protection locked="0"/>
    </xf>
    <xf numFmtId="0" fontId="54" fillId="56" borderId="9" xfId="164" applyFont="1" applyFill="1" applyBorder="1" applyAlignment="1" applyProtection="1">
      <alignment horizontal="center" vertical="center" wrapText="1"/>
      <protection locked="0"/>
    </xf>
    <xf numFmtId="165" fontId="8" fillId="0" borderId="0" xfId="164" applyNumberFormat="1" applyFont="1"/>
    <xf numFmtId="165" fontId="65" fillId="0" borderId="0" xfId="164" applyNumberFormat="1" applyFont="1"/>
    <xf numFmtId="0" fontId="19" fillId="57" borderId="0" xfId="164" applyFont="1" applyFill="1" applyAlignment="1">
      <alignment horizontal="center" vertical="center"/>
    </xf>
    <xf numFmtId="0" fontId="19" fillId="57" borderId="0" xfId="164" applyFont="1" applyFill="1" applyAlignment="1">
      <alignment horizontal="center" vertical="center" wrapText="1"/>
    </xf>
    <xf numFmtId="0" fontId="54" fillId="57" borderId="9" xfId="164" applyFont="1" applyFill="1" applyBorder="1" applyAlignment="1" applyProtection="1">
      <alignment horizontal="center" vertical="center" wrapText="1"/>
      <protection locked="0"/>
    </xf>
    <xf numFmtId="0" fontId="8" fillId="0" borderId="0" xfId="164" applyFont="1" applyAlignment="1">
      <alignment horizontal="left"/>
    </xf>
    <xf numFmtId="0" fontId="19" fillId="58" borderId="0" xfId="164" applyFont="1" applyFill="1" applyAlignment="1">
      <alignment horizontal="center" vertical="center"/>
    </xf>
    <xf numFmtId="0" fontId="19" fillId="58" borderId="0" xfId="164" applyFont="1" applyFill="1" applyAlignment="1">
      <alignment horizontal="center" vertical="center" wrapText="1"/>
    </xf>
    <xf numFmtId="0" fontId="54" fillId="58" borderId="10" xfId="164" applyFont="1" applyFill="1" applyBorder="1" applyAlignment="1" applyProtection="1">
      <alignment horizontal="center" vertical="center" wrapText="1"/>
      <protection locked="0"/>
    </xf>
    <xf numFmtId="3" fontId="54" fillId="58" borderId="9" xfId="164" applyNumberFormat="1" applyFont="1" applyFill="1" applyBorder="1" applyAlignment="1" applyProtection="1">
      <alignment horizontal="center" vertical="center" wrapText="1"/>
      <protection locked="0"/>
    </xf>
    <xf numFmtId="0" fontId="67" fillId="0" borderId="0" xfId="164" applyFont="1"/>
    <xf numFmtId="167" fontId="21" fillId="0" borderId="0" xfId="164" applyNumberFormat="1" applyFont="1"/>
    <xf numFmtId="3" fontId="8" fillId="0" borderId="0" xfId="164" applyNumberFormat="1" applyFont="1"/>
    <xf numFmtId="0" fontId="0" fillId="0" borderId="0" xfId="164" applyFont="1"/>
    <xf numFmtId="9" fontId="62" fillId="0" borderId="0" xfId="796" applyFont="1" applyFill="1"/>
    <xf numFmtId="165" fontId="19" fillId="0" borderId="0" xfId="164" applyNumberFormat="1" applyFont="1"/>
    <xf numFmtId="165" fontId="25" fillId="0" borderId="0" xfId="164" applyNumberFormat="1" applyFont="1" applyAlignment="1">
      <alignment horizontal="right"/>
    </xf>
    <xf numFmtId="0" fontId="25" fillId="0" borderId="0" xfId="182"/>
    <xf numFmtId="0" fontId="8" fillId="0" borderId="22" xfId="164" applyFont="1" applyBorder="1"/>
    <xf numFmtId="0" fontId="25" fillId="0" borderId="22" xfId="164" applyFont="1" applyBorder="1"/>
    <xf numFmtId="0" fontId="54" fillId="55" borderId="9" xfId="164" applyFont="1" applyFill="1" applyBorder="1" applyAlignment="1" applyProtection="1">
      <alignment horizontal="center" vertical="center" wrapText="1"/>
      <protection locked="0"/>
    </xf>
    <xf numFmtId="0" fontId="7" fillId="0" borderId="0" xfId="164" applyFont="1"/>
    <xf numFmtId="165" fontId="7" fillId="0" borderId="0" xfId="164" applyNumberFormat="1" applyFont="1"/>
    <xf numFmtId="0" fontId="54" fillId="58" borderId="9" xfId="164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3" fontId="0" fillId="0" borderId="0" xfId="0" applyNumberFormat="1"/>
    <xf numFmtId="165" fontId="8" fillId="0" borderId="0" xfId="164" applyNumberFormat="1" applyFont="1" applyAlignment="1">
      <alignment horizontal="right"/>
    </xf>
    <xf numFmtId="3" fontId="3" fillId="90" borderId="0" xfId="847" applyNumberFormat="1" applyFill="1"/>
    <xf numFmtId="3" fontId="0" fillId="90" borderId="24" xfId="0" applyNumberFormat="1" applyFill="1" applyBorder="1"/>
    <xf numFmtId="0" fontId="63" fillId="0" borderId="0" xfId="164" applyFont="1" applyAlignment="1">
      <alignment horizontal="right"/>
    </xf>
    <xf numFmtId="0" fontId="2" fillId="0" borderId="0" xfId="164" applyFont="1"/>
    <xf numFmtId="165" fontId="2" fillId="0" borderId="0" xfId="164" applyNumberFormat="1" applyFont="1"/>
    <xf numFmtId="3" fontId="25" fillId="0" borderId="0" xfId="164" applyNumberFormat="1" applyFont="1" applyAlignment="1">
      <alignment horizontal="right"/>
    </xf>
    <xf numFmtId="3" fontId="60" fillId="0" borderId="0" xfId="164" applyNumberFormat="1" applyFont="1"/>
    <xf numFmtId="3" fontId="19" fillId="0" borderId="0" xfId="164" applyNumberFormat="1" applyFont="1"/>
    <xf numFmtId="1" fontId="8" fillId="0" borderId="0" xfId="164" applyNumberFormat="1" applyFont="1"/>
    <xf numFmtId="1" fontId="0" fillId="0" borderId="0" xfId="164" applyNumberFormat="1" applyFont="1" applyAlignment="1">
      <alignment horizontal="right"/>
    </xf>
    <xf numFmtId="1" fontId="65" fillId="0" borderId="0" xfId="164" applyNumberFormat="1" applyFont="1"/>
    <xf numFmtId="0" fontId="25" fillId="0" borderId="0" xfId="164" applyFont="1" applyAlignment="1">
      <alignment horizontal="center" vertical="center"/>
    </xf>
    <xf numFmtId="165" fontId="0" fillId="0" borderId="0" xfId="164" applyNumberFormat="1" applyFont="1" applyAlignment="1">
      <alignment horizontal="left"/>
    </xf>
    <xf numFmtId="0" fontId="61" fillId="0" borderId="0" xfId="164" applyFont="1"/>
    <xf numFmtId="1" fontId="19" fillId="0" borderId="0" xfId="164" applyNumberFormat="1" applyFont="1" applyAlignment="1">
      <alignment horizontal="center" vertical="center"/>
    </xf>
    <xf numFmtId="1" fontId="8" fillId="0" borderId="0" xfId="164" applyNumberFormat="1" applyFont="1" applyAlignment="1">
      <alignment horizontal="center" vertical="center"/>
    </xf>
  </cellXfs>
  <cellStyles count="857">
    <cellStyle name="20 % - Dekorfärg1" xfId="822" builtinId="30" customBuiltin="1"/>
    <cellStyle name="20 % - Dekorfärg2" xfId="826" builtinId="34" customBuiltin="1"/>
    <cellStyle name="20 % - Dekorfärg3" xfId="830" builtinId="38" customBuiltin="1"/>
    <cellStyle name="20 % - Dekorfärg4" xfId="834" builtinId="42" customBuiltin="1"/>
    <cellStyle name="20 % - Dekorfärg5" xfId="838" builtinId="46" customBuiltin="1"/>
    <cellStyle name="20 % - Dekorfärg6" xfId="842" builtinId="50" customBuiltin="1"/>
    <cellStyle name="20% - Accent1" xfId="756" xr:uid="{00000000-0005-0000-0000-000000000000}"/>
    <cellStyle name="20% - Accent2" xfId="757" xr:uid="{00000000-0005-0000-0000-000001000000}"/>
    <cellStyle name="20% - Accent3" xfId="758" xr:uid="{00000000-0005-0000-0000-000002000000}"/>
    <cellStyle name="20% - Accent4" xfId="759" xr:uid="{00000000-0005-0000-0000-000003000000}"/>
    <cellStyle name="20% - Accent5" xfId="760" xr:uid="{00000000-0005-0000-0000-000004000000}"/>
    <cellStyle name="20% - Accent6" xfId="761" xr:uid="{00000000-0005-0000-0000-000005000000}"/>
    <cellStyle name="20% - Dekorfärg1 2" xfId="2" xr:uid="{00000000-0005-0000-0000-000006000000}"/>
    <cellStyle name="20% - Dekorfärg1 3" xfId="3" xr:uid="{00000000-0005-0000-0000-000007000000}"/>
    <cellStyle name="20% - Dekorfärg2 2" xfId="4" xr:uid="{00000000-0005-0000-0000-000008000000}"/>
    <cellStyle name="20% - Dekorfärg2 3" xfId="5" xr:uid="{00000000-0005-0000-0000-000009000000}"/>
    <cellStyle name="20% - Dekorfärg3 2" xfId="6" xr:uid="{00000000-0005-0000-0000-00000A000000}"/>
    <cellStyle name="20% - Dekorfärg3 3" xfId="7" xr:uid="{00000000-0005-0000-0000-00000B000000}"/>
    <cellStyle name="20% - Dekorfärg4 2" xfId="8" xr:uid="{00000000-0005-0000-0000-00000C000000}"/>
    <cellStyle name="20% - Dekorfärg4 3" xfId="9" xr:uid="{00000000-0005-0000-0000-00000D000000}"/>
    <cellStyle name="20% - Dekorfärg5 2" xfId="10" xr:uid="{00000000-0005-0000-0000-00000E000000}"/>
    <cellStyle name="20% - Dekorfärg5 3" xfId="11" xr:uid="{00000000-0005-0000-0000-00000F000000}"/>
    <cellStyle name="20% - Dekorfärg6 2" xfId="12" xr:uid="{00000000-0005-0000-0000-000010000000}"/>
    <cellStyle name="20% - Dekorfärg6 3" xfId="13" xr:uid="{00000000-0005-0000-0000-000011000000}"/>
    <cellStyle name="40 % - Dekorfärg1" xfId="823" builtinId="31" customBuiltin="1"/>
    <cellStyle name="40 % - Dekorfärg2" xfId="827" builtinId="35" customBuiltin="1"/>
    <cellStyle name="40 % - Dekorfärg3" xfId="831" builtinId="39" customBuiltin="1"/>
    <cellStyle name="40 % - Dekorfärg4" xfId="835" builtinId="43" customBuiltin="1"/>
    <cellStyle name="40 % - Dekorfärg5" xfId="839" builtinId="47" customBuiltin="1"/>
    <cellStyle name="40 % - Dekorfärg6" xfId="843" builtinId="51" customBuiltin="1"/>
    <cellStyle name="40% - Accent1" xfId="762" xr:uid="{00000000-0005-0000-0000-000012000000}"/>
    <cellStyle name="40% - Accent2" xfId="763" xr:uid="{00000000-0005-0000-0000-000013000000}"/>
    <cellStyle name="40% - Accent3" xfId="764" xr:uid="{00000000-0005-0000-0000-000014000000}"/>
    <cellStyle name="40% - Accent4" xfId="765" xr:uid="{00000000-0005-0000-0000-000015000000}"/>
    <cellStyle name="40% - Accent5" xfId="766" xr:uid="{00000000-0005-0000-0000-000016000000}"/>
    <cellStyle name="40% - Accent6" xfId="767" xr:uid="{00000000-0005-0000-0000-000017000000}"/>
    <cellStyle name="40% - Dekorfärg1 2" xfId="14" xr:uid="{00000000-0005-0000-0000-000018000000}"/>
    <cellStyle name="40% - Dekorfärg1 3" xfId="15" xr:uid="{00000000-0005-0000-0000-000019000000}"/>
    <cellStyle name="40% - Dekorfärg2 2" xfId="16" xr:uid="{00000000-0005-0000-0000-00001A000000}"/>
    <cellStyle name="40% - Dekorfärg2 3" xfId="17" xr:uid="{00000000-0005-0000-0000-00001B000000}"/>
    <cellStyle name="40% - Dekorfärg3 2" xfId="18" xr:uid="{00000000-0005-0000-0000-00001C000000}"/>
    <cellStyle name="40% - Dekorfärg3 3" xfId="19" xr:uid="{00000000-0005-0000-0000-00001D000000}"/>
    <cellStyle name="40% - Dekorfärg4 2" xfId="20" xr:uid="{00000000-0005-0000-0000-00001E000000}"/>
    <cellStyle name="40% - Dekorfärg4 3" xfId="21" xr:uid="{00000000-0005-0000-0000-00001F000000}"/>
    <cellStyle name="40% - Dekorfärg5 2" xfId="22" xr:uid="{00000000-0005-0000-0000-000020000000}"/>
    <cellStyle name="40% - Dekorfärg5 3" xfId="23" xr:uid="{00000000-0005-0000-0000-000021000000}"/>
    <cellStyle name="40% - Dekorfärg6 2" xfId="24" xr:uid="{00000000-0005-0000-0000-000022000000}"/>
    <cellStyle name="40% - Dekorfärg6 3" xfId="25" xr:uid="{00000000-0005-0000-0000-000023000000}"/>
    <cellStyle name="60 % - Dekorfärg1" xfId="824" builtinId="32" customBuiltin="1"/>
    <cellStyle name="60 % - Dekorfärg2" xfId="828" builtinId="36" customBuiltin="1"/>
    <cellStyle name="60 % - Dekorfärg3" xfId="832" builtinId="40" customBuiltin="1"/>
    <cellStyle name="60 % - Dekorfärg4" xfId="836" builtinId="44" customBuiltin="1"/>
    <cellStyle name="60 % - Dekorfärg5" xfId="840" builtinId="48" customBuiltin="1"/>
    <cellStyle name="60 % - Dekorfärg6" xfId="844" builtinId="52" customBuiltin="1"/>
    <cellStyle name="60% - Accent1" xfId="768" xr:uid="{00000000-0005-0000-0000-000024000000}"/>
    <cellStyle name="60% - Accent2" xfId="769" xr:uid="{00000000-0005-0000-0000-000025000000}"/>
    <cellStyle name="60% - Accent3" xfId="770" xr:uid="{00000000-0005-0000-0000-000026000000}"/>
    <cellStyle name="60% - Accent4" xfId="771" xr:uid="{00000000-0005-0000-0000-000027000000}"/>
    <cellStyle name="60% - Accent5" xfId="772" xr:uid="{00000000-0005-0000-0000-000028000000}"/>
    <cellStyle name="60% - Accent6" xfId="773" xr:uid="{00000000-0005-0000-0000-000029000000}"/>
    <cellStyle name="60% - Dekorfärg1 2" xfId="26" xr:uid="{00000000-0005-0000-0000-00002A000000}"/>
    <cellStyle name="60% - Dekorfärg1 3" xfId="27" xr:uid="{00000000-0005-0000-0000-00002B000000}"/>
    <cellStyle name="60% - Dekorfärg2 2" xfId="28" xr:uid="{00000000-0005-0000-0000-00002C000000}"/>
    <cellStyle name="60% - Dekorfärg2 3" xfId="29" xr:uid="{00000000-0005-0000-0000-00002D000000}"/>
    <cellStyle name="60% - Dekorfärg3 2" xfId="30" xr:uid="{00000000-0005-0000-0000-00002E000000}"/>
    <cellStyle name="60% - Dekorfärg3 3" xfId="31" xr:uid="{00000000-0005-0000-0000-00002F000000}"/>
    <cellStyle name="60% - Dekorfärg4 2" xfId="32" xr:uid="{00000000-0005-0000-0000-000030000000}"/>
    <cellStyle name="60% - Dekorfärg4 3" xfId="33" xr:uid="{00000000-0005-0000-0000-000031000000}"/>
    <cellStyle name="60% - Dekorfärg5 2" xfId="34" xr:uid="{00000000-0005-0000-0000-000032000000}"/>
    <cellStyle name="60% - Dekorfärg5 3" xfId="35" xr:uid="{00000000-0005-0000-0000-000033000000}"/>
    <cellStyle name="60% - Dekorfärg6 2" xfId="36" xr:uid="{00000000-0005-0000-0000-000034000000}"/>
    <cellStyle name="60% - Dekorfärg6 3" xfId="37" xr:uid="{00000000-0005-0000-0000-000035000000}"/>
    <cellStyle name="Accent1" xfId="774" xr:uid="{00000000-0005-0000-0000-000036000000}"/>
    <cellStyle name="Accent2" xfId="775" xr:uid="{00000000-0005-0000-0000-000037000000}"/>
    <cellStyle name="Accent3" xfId="776" xr:uid="{00000000-0005-0000-0000-000038000000}"/>
    <cellStyle name="Accent4" xfId="777" xr:uid="{00000000-0005-0000-0000-000039000000}"/>
    <cellStyle name="Accent5" xfId="778" xr:uid="{00000000-0005-0000-0000-00003A000000}"/>
    <cellStyle name="Accent6" xfId="779" xr:uid="{00000000-0005-0000-0000-00003B000000}"/>
    <cellStyle name="Anteckning 2" xfId="38" xr:uid="{00000000-0005-0000-0000-00003C000000}"/>
    <cellStyle name="Anteckning 2 2" xfId="803" xr:uid="{00000000-0005-0000-0000-00003D000000}"/>
    <cellStyle name="Anteckning 3" xfId="39" xr:uid="{00000000-0005-0000-0000-00003E000000}"/>
    <cellStyle name="Anteckning 4" xfId="846" xr:uid="{F11A2F6E-240B-40C8-B06B-53CC36CA0EF0}"/>
    <cellStyle name="Bad" xfId="780" xr:uid="{00000000-0005-0000-0000-00003F000000}"/>
    <cellStyle name="Beräkning" xfId="815" builtinId="22" customBuiltin="1"/>
    <cellStyle name="Beräkning 2" xfId="40" xr:uid="{00000000-0005-0000-0000-000040000000}"/>
    <cellStyle name="Beräkning 3" xfId="41" xr:uid="{00000000-0005-0000-0000-000041000000}"/>
    <cellStyle name="Bra" xfId="810" builtinId="26" customBuiltin="1"/>
    <cellStyle name="Bra 2" xfId="42" xr:uid="{00000000-0005-0000-0000-000042000000}"/>
    <cellStyle name="Bra 2 2" xfId="804" xr:uid="{00000000-0005-0000-0000-000043000000}"/>
    <cellStyle name="Bra 3" xfId="43" xr:uid="{00000000-0005-0000-0000-000044000000}"/>
    <cellStyle name="Bra 4" xfId="797" xr:uid="{00000000-0005-0000-0000-000045000000}"/>
    <cellStyle name="Calculation" xfId="781" xr:uid="{00000000-0005-0000-0000-000046000000}"/>
    <cellStyle name="Change A&amp;ll" xfId="44" xr:uid="{00000000-0005-0000-0000-000047000000}"/>
    <cellStyle name="Check Cell" xfId="782" xr:uid="{00000000-0005-0000-0000-000048000000}"/>
    <cellStyle name="Dekorfärg1" xfId="821" builtinId="29" customBuiltin="1"/>
    <cellStyle name="Dekorfärg2" xfId="825" builtinId="33" customBuiltin="1"/>
    <cellStyle name="Dekorfärg3" xfId="829" builtinId="37" customBuiltin="1"/>
    <cellStyle name="Dekorfärg4" xfId="833" builtinId="41" customBuiltin="1"/>
    <cellStyle name="Dekorfärg5" xfId="837" builtinId="45" customBuiltin="1"/>
    <cellStyle name="Dekorfärg6" xfId="841" builtinId="49" customBuiltin="1"/>
    <cellStyle name="Dålig" xfId="811" builtinId="27" customBuiltin="1"/>
    <cellStyle name="Dålig 2" xfId="45" xr:uid="{00000000-0005-0000-0000-000049000000}"/>
    <cellStyle name="Dålig 3" xfId="46" xr:uid="{00000000-0005-0000-0000-00004A000000}"/>
    <cellStyle name="Explanatory Text" xfId="783" xr:uid="{00000000-0005-0000-0000-00004B000000}"/>
    <cellStyle name="Färg1 2" xfId="47" xr:uid="{00000000-0005-0000-0000-00004C000000}"/>
    <cellStyle name="Färg1 3" xfId="48" xr:uid="{00000000-0005-0000-0000-00004D000000}"/>
    <cellStyle name="Färg2 2" xfId="49" xr:uid="{00000000-0005-0000-0000-00004E000000}"/>
    <cellStyle name="Färg2 3" xfId="50" xr:uid="{00000000-0005-0000-0000-00004F000000}"/>
    <cellStyle name="Färg3 2" xfId="51" xr:uid="{00000000-0005-0000-0000-000050000000}"/>
    <cellStyle name="Färg3 3" xfId="52" xr:uid="{00000000-0005-0000-0000-000051000000}"/>
    <cellStyle name="Färg4 2" xfId="53" xr:uid="{00000000-0005-0000-0000-000052000000}"/>
    <cellStyle name="Färg4 3" xfId="54" xr:uid="{00000000-0005-0000-0000-000053000000}"/>
    <cellStyle name="Färg5 2" xfId="55" xr:uid="{00000000-0005-0000-0000-000054000000}"/>
    <cellStyle name="Färg5 3" xfId="56" xr:uid="{00000000-0005-0000-0000-000055000000}"/>
    <cellStyle name="Färg6 2" xfId="57" xr:uid="{00000000-0005-0000-0000-000056000000}"/>
    <cellStyle name="Färg6 3" xfId="58" xr:uid="{00000000-0005-0000-0000-000057000000}"/>
    <cellStyle name="Förklarande text" xfId="819" builtinId="53" customBuiltin="1"/>
    <cellStyle name="Förklarande text 2" xfId="59" xr:uid="{00000000-0005-0000-0000-000058000000}"/>
    <cellStyle name="Förklarande text 3" xfId="60" xr:uid="{00000000-0005-0000-0000-000059000000}"/>
    <cellStyle name="Good" xfId="784" xr:uid="{00000000-0005-0000-0000-00005A000000}"/>
    <cellStyle name="Heading 1" xfId="785" xr:uid="{00000000-0005-0000-0000-00005B000000}"/>
    <cellStyle name="Heading 2" xfId="786" xr:uid="{00000000-0005-0000-0000-00005C000000}"/>
    <cellStyle name="Heading 3" xfId="787" xr:uid="{00000000-0005-0000-0000-00005D000000}"/>
    <cellStyle name="Heading 4" xfId="788" xr:uid="{00000000-0005-0000-0000-00005E000000}"/>
    <cellStyle name="Indata" xfId="813" builtinId="20" customBuiltin="1"/>
    <cellStyle name="Indata 2" xfId="61" xr:uid="{00000000-0005-0000-0000-00005F000000}"/>
    <cellStyle name="Indata 3" xfId="62" xr:uid="{00000000-0005-0000-0000-000060000000}"/>
    <cellStyle name="Input" xfId="789" xr:uid="{00000000-0005-0000-0000-000061000000}"/>
    <cellStyle name="Kontrollcell" xfId="817" builtinId="23" customBuiltin="1"/>
    <cellStyle name="Kontrollcell 2" xfId="63" xr:uid="{00000000-0005-0000-0000-000062000000}"/>
    <cellStyle name="Kontrollcell 3" xfId="64" xr:uid="{00000000-0005-0000-0000-000063000000}"/>
    <cellStyle name="Linked Cell" xfId="790" xr:uid="{00000000-0005-0000-0000-000064000000}"/>
    <cellStyle name="Länkad cell" xfId="816" builtinId="24" customBuiltin="1"/>
    <cellStyle name="Länkad cell 2" xfId="65" xr:uid="{00000000-0005-0000-0000-000065000000}"/>
    <cellStyle name="Länkad cell 3" xfId="66" xr:uid="{00000000-0005-0000-0000-000066000000}"/>
    <cellStyle name="Neutral" xfId="812" builtinId="28" customBuiltin="1"/>
    <cellStyle name="Neutral 2" xfId="67" xr:uid="{00000000-0005-0000-0000-000067000000}"/>
    <cellStyle name="Neutral 3" xfId="68" xr:uid="{00000000-0005-0000-0000-000068000000}"/>
    <cellStyle name="Normal" xfId="0" builtinId="0"/>
    <cellStyle name="Normal 10" xfId="69" xr:uid="{00000000-0005-0000-0000-00006A000000}"/>
    <cellStyle name="Normal 10 2" xfId="70" xr:uid="{00000000-0005-0000-0000-00006B000000}"/>
    <cellStyle name="Normal 10 2 10" xfId="71" xr:uid="{00000000-0005-0000-0000-00006C000000}"/>
    <cellStyle name="Normal 10 2 11" xfId="72" xr:uid="{00000000-0005-0000-0000-00006D000000}"/>
    <cellStyle name="Normal 10 2 12" xfId="73" xr:uid="{00000000-0005-0000-0000-00006E000000}"/>
    <cellStyle name="Normal 10 2 13" xfId="74" xr:uid="{00000000-0005-0000-0000-00006F000000}"/>
    <cellStyle name="Normal 10 2 14" xfId="75" xr:uid="{00000000-0005-0000-0000-000070000000}"/>
    <cellStyle name="Normal 10 2 15" xfId="76" xr:uid="{00000000-0005-0000-0000-000071000000}"/>
    <cellStyle name="Normal 10 2 16" xfId="77" xr:uid="{00000000-0005-0000-0000-000072000000}"/>
    <cellStyle name="Normal 10 2 17" xfId="78" xr:uid="{00000000-0005-0000-0000-000073000000}"/>
    <cellStyle name="Normal 10 2 2" xfId="79" xr:uid="{00000000-0005-0000-0000-000074000000}"/>
    <cellStyle name="Normal 10 2 2 2" xfId="80" xr:uid="{00000000-0005-0000-0000-000075000000}"/>
    <cellStyle name="Normal 10 2 2 2 2" xfId="81" xr:uid="{00000000-0005-0000-0000-000076000000}"/>
    <cellStyle name="Normal 10 2 2 3" xfId="82" xr:uid="{00000000-0005-0000-0000-000077000000}"/>
    <cellStyle name="Normal 10 2 3" xfId="83" xr:uid="{00000000-0005-0000-0000-000078000000}"/>
    <cellStyle name="Normal 10 2 3 2" xfId="84" xr:uid="{00000000-0005-0000-0000-000079000000}"/>
    <cellStyle name="Normal 10 2 4" xfId="85" xr:uid="{00000000-0005-0000-0000-00007A000000}"/>
    <cellStyle name="Normal 10 2 5" xfId="86" xr:uid="{00000000-0005-0000-0000-00007B000000}"/>
    <cellStyle name="Normal 10 2 6" xfId="87" xr:uid="{00000000-0005-0000-0000-00007C000000}"/>
    <cellStyle name="Normal 10 2 7" xfId="88" xr:uid="{00000000-0005-0000-0000-00007D000000}"/>
    <cellStyle name="Normal 10 2 8" xfId="89" xr:uid="{00000000-0005-0000-0000-00007E000000}"/>
    <cellStyle name="Normal 10 2 9" xfId="90" xr:uid="{00000000-0005-0000-0000-00007F000000}"/>
    <cellStyle name="Normal 10 3" xfId="91" xr:uid="{00000000-0005-0000-0000-000080000000}"/>
    <cellStyle name="Normal 10 3 10" xfId="92" xr:uid="{00000000-0005-0000-0000-000081000000}"/>
    <cellStyle name="Normal 10 3 11" xfId="93" xr:uid="{00000000-0005-0000-0000-000082000000}"/>
    <cellStyle name="Normal 10 3 12" xfId="94" xr:uid="{00000000-0005-0000-0000-000083000000}"/>
    <cellStyle name="Normal 10 3 13" xfId="95" xr:uid="{00000000-0005-0000-0000-000084000000}"/>
    <cellStyle name="Normal 10 3 14" xfId="96" xr:uid="{00000000-0005-0000-0000-000085000000}"/>
    <cellStyle name="Normal 10 3 2" xfId="97" xr:uid="{00000000-0005-0000-0000-000086000000}"/>
    <cellStyle name="Normal 10 3 3" xfId="98" xr:uid="{00000000-0005-0000-0000-000087000000}"/>
    <cellStyle name="Normal 10 3 4" xfId="99" xr:uid="{00000000-0005-0000-0000-000088000000}"/>
    <cellStyle name="Normal 10 3 5" xfId="100" xr:uid="{00000000-0005-0000-0000-000089000000}"/>
    <cellStyle name="Normal 10 3 6" xfId="101" xr:uid="{00000000-0005-0000-0000-00008A000000}"/>
    <cellStyle name="Normal 10 3 7" xfId="102" xr:uid="{00000000-0005-0000-0000-00008B000000}"/>
    <cellStyle name="Normal 10 3 8" xfId="103" xr:uid="{00000000-0005-0000-0000-00008C000000}"/>
    <cellStyle name="Normal 10 3 9" xfId="104" xr:uid="{00000000-0005-0000-0000-00008D000000}"/>
    <cellStyle name="Normal 10 4" xfId="105" xr:uid="{00000000-0005-0000-0000-00008E000000}"/>
    <cellStyle name="Normal 10 5" xfId="106" xr:uid="{00000000-0005-0000-0000-00008F000000}"/>
    <cellStyle name="Normal 11" xfId="107" xr:uid="{00000000-0005-0000-0000-000090000000}"/>
    <cellStyle name="Normal 11 10" xfId="108" xr:uid="{00000000-0005-0000-0000-000091000000}"/>
    <cellStyle name="Normal 11 11" xfId="109" xr:uid="{00000000-0005-0000-0000-000092000000}"/>
    <cellStyle name="Normal 11 12" xfId="110" xr:uid="{00000000-0005-0000-0000-000093000000}"/>
    <cellStyle name="Normal 11 13" xfId="111" xr:uid="{00000000-0005-0000-0000-000094000000}"/>
    <cellStyle name="Normal 11 14" xfId="112" xr:uid="{00000000-0005-0000-0000-000095000000}"/>
    <cellStyle name="Normal 11 2" xfId="113" xr:uid="{00000000-0005-0000-0000-000096000000}"/>
    <cellStyle name="Normal 11 3" xfId="114" xr:uid="{00000000-0005-0000-0000-000097000000}"/>
    <cellStyle name="Normal 11 4" xfId="115" xr:uid="{00000000-0005-0000-0000-000098000000}"/>
    <cellStyle name="Normal 11 5" xfId="116" xr:uid="{00000000-0005-0000-0000-000099000000}"/>
    <cellStyle name="Normal 11 6" xfId="117" xr:uid="{00000000-0005-0000-0000-00009A000000}"/>
    <cellStyle name="Normal 11 7" xfId="118" xr:uid="{00000000-0005-0000-0000-00009B000000}"/>
    <cellStyle name="Normal 11 8" xfId="119" xr:uid="{00000000-0005-0000-0000-00009C000000}"/>
    <cellStyle name="Normal 11 9" xfId="120" xr:uid="{00000000-0005-0000-0000-00009D000000}"/>
    <cellStyle name="Normal 12" xfId="121" xr:uid="{00000000-0005-0000-0000-00009E000000}"/>
    <cellStyle name="Normal 12 10" xfId="122" xr:uid="{00000000-0005-0000-0000-00009F000000}"/>
    <cellStyle name="Normal 12 11" xfId="123" xr:uid="{00000000-0005-0000-0000-0000A0000000}"/>
    <cellStyle name="Normal 12 12" xfId="124" xr:uid="{00000000-0005-0000-0000-0000A1000000}"/>
    <cellStyle name="Normal 12 13" xfId="125" xr:uid="{00000000-0005-0000-0000-0000A2000000}"/>
    <cellStyle name="Normal 12 14" xfId="126" xr:uid="{00000000-0005-0000-0000-0000A3000000}"/>
    <cellStyle name="Normal 12 2" xfId="127" xr:uid="{00000000-0005-0000-0000-0000A4000000}"/>
    <cellStyle name="Normal 12 3" xfId="128" xr:uid="{00000000-0005-0000-0000-0000A5000000}"/>
    <cellStyle name="Normal 12 4" xfId="129" xr:uid="{00000000-0005-0000-0000-0000A6000000}"/>
    <cellStyle name="Normal 12 5" xfId="130" xr:uid="{00000000-0005-0000-0000-0000A7000000}"/>
    <cellStyle name="Normal 12 6" xfId="131" xr:uid="{00000000-0005-0000-0000-0000A8000000}"/>
    <cellStyle name="Normal 12 7" xfId="132" xr:uid="{00000000-0005-0000-0000-0000A9000000}"/>
    <cellStyle name="Normal 12 8" xfId="133" xr:uid="{00000000-0005-0000-0000-0000AA000000}"/>
    <cellStyle name="Normal 12 9" xfId="134" xr:uid="{00000000-0005-0000-0000-0000AB000000}"/>
    <cellStyle name="Normal 13" xfId="135" xr:uid="{00000000-0005-0000-0000-0000AC000000}"/>
    <cellStyle name="Normal 13 10" xfId="136" xr:uid="{00000000-0005-0000-0000-0000AD000000}"/>
    <cellStyle name="Normal 13 11" xfId="137" xr:uid="{00000000-0005-0000-0000-0000AE000000}"/>
    <cellStyle name="Normal 13 12" xfId="138" xr:uid="{00000000-0005-0000-0000-0000AF000000}"/>
    <cellStyle name="Normal 13 13" xfId="139" xr:uid="{00000000-0005-0000-0000-0000B0000000}"/>
    <cellStyle name="Normal 13 14" xfId="140" xr:uid="{00000000-0005-0000-0000-0000B1000000}"/>
    <cellStyle name="Normal 13 2" xfId="141" xr:uid="{00000000-0005-0000-0000-0000B2000000}"/>
    <cellStyle name="Normal 13 3" xfId="142" xr:uid="{00000000-0005-0000-0000-0000B3000000}"/>
    <cellStyle name="Normal 13 4" xfId="143" xr:uid="{00000000-0005-0000-0000-0000B4000000}"/>
    <cellStyle name="Normal 13 5" xfId="144" xr:uid="{00000000-0005-0000-0000-0000B5000000}"/>
    <cellStyle name="Normal 13 6" xfId="145" xr:uid="{00000000-0005-0000-0000-0000B6000000}"/>
    <cellStyle name="Normal 13 7" xfId="146" xr:uid="{00000000-0005-0000-0000-0000B7000000}"/>
    <cellStyle name="Normal 13 8" xfId="147" xr:uid="{00000000-0005-0000-0000-0000B8000000}"/>
    <cellStyle name="Normal 13 9" xfId="148" xr:uid="{00000000-0005-0000-0000-0000B9000000}"/>
    <cellStyle name="Normal 14" xfId="149" xr:uid="{00000000-0005-0000-0000-0000BA000000}"/>
    <cellStyle name="Normal 14 10" xfId="150" xr:uid="{00000000-0005-0000-0000-0000BB000000}"/>
    <cellStyle name="Normal 14 11" xfId="151" xr:uid="{00000000-0005-0000-0000-0000BC000000}"/>
    <cellStyle name="Normal 14 12" xfId="152" xr:uid="{00000000-0005-0000-0000-0000BD000000}"/>
    <cellStyle name="Normal 14 13" xfId="153" xr:uid="{00000000-0005-0000-0000-0000BE000000}"/>
    <cellStyle name="Normal 14 14" xfId="154" xr:uid="{00000000-0005-0000-0000-0000BF000000}"/>
    <cellStyle name="Normal 14 2" xfId="155" xr:uid="{00000000-0005-0000-0000-0000C0000000}"/>
    <cellStyle name="Normal 14 3" xfId="156" xr:uid="{00000000-0005-0000-0000-0000C1000000}"/>
    <cellStyle name="Normal 14 4" xfId="157" xr:uid="{00000000-0005-0000-0000-0000C2000000}"/>
    <cellStyle name="Normal 14 5" xfId="158" xr:uid="{00000000-0005-0000-0000-0000C3000000}"/>
    <cellStyle name="Normal 14 6" xfId="159" xr:uid="{00000000-0005-0000-0000-0000C4000000}"/>
    <cellStyle name="Normal 14 7" xfId="160" xr:uid="{00000000-0005-0000-0000-0000C5000000}"/>
    <cellStyle name="Normal 14 8" xfId="161" xr:uid="{00000000-0005-0000-0000-0000C6000000}"/>
    <cellStyle name="Normal 14 9" xfId="162" xr:uid="{00000000-0005-0000-0000-0000C7000000}"/>
    <cellStyle name="Normal 15" xfId="163" xr:uid="{00000000-0005-0000-0000-0000C8000000}"/>
    <cellStyle name="Normal 16" xfId="164" xr:uid="{00000000-0005-0000-0000-0000C9000000}"/>
    <cellStyle name="Normal 16 2" xfId="801" xr:uid="{00000000-0005-0000-0000-0000CA000000}"/>
    <cellStyle name="Normal 17" xfId="165" xr:uid="{00000000-0005-0000-0000-0000CB000000}"/>
    <cellStyle name="Normal 17 10" xfId="166" xr:uid="{00000000-0005-0000-0000-0000CC000000}"/>
    <cellStyle name="Normal 17 11" xfId="167" xr:uid="{00000000-0005-0000-0000-0000CD000000}"/>
    <cellStyle name="Normal 17 12" xfId="168" xr:uid="{00000000-0005-0000-0000-0000CE000000}"/>
    <cellStyle name="Normal 17 13" xfId="169" xr:uid="{00000000-0005-0000-0000-0000CF000000}"/>
    <cellStyle name="Normal 17 14" xfId="170" xr:uid="{00000000-0005-0000-0000-0000D0000000}"/>
    <cellStyle name="Normal 17 15" xfId="171" xr:uid="{00000000-0005-0000-0000-0000D1000000}"/>
    <cellStyle name="Normal 17 16" xfId="172" xr:uid="{00000000-0005-0000-0000-0000D2000000}"/>
    <cellStyle name="Normal 17 2" xfId="173" xr:uid="{00000000-0005-0000-0000-0000D3000000}"/>
    <cellStyle name="Normal 17 3" xfId="174" xr:uid="{00000000-0005-0000-0000-0000D4000000}"/>
    <cellStyle name="Normal 17 4" xfId="175" xr:uid="{00000000-0005-0000-0000-0000D5000000}"/>
    <cellStyle name="Normal 17 5" xfId="176" xr:uid="{00000000-0005-0000-0000-0000D6000000}"/>
    <cellStyle name="Normal 17 6" xfId="177" xr:uid="{00000000-0005-0000-0000-0000D7000000}"/>
    <cellStyle name="Normal 17 7" xfId="178" xr:uid="{00000000-0005-0000-0000-0000D8000000}"/>
    <cellStyle name="Normal 17 8" xfId="179" xr:uid="{00000000-0005-0000-0000-0000D9000000}"/>
    <cellStyle name="Normal 17 9" xfId="180" xr:uid="{00000000-0005-0000-0000-0000DA000000}"/>
    <cellStyle name="Normal 18" xfId="798" xr:uid="{00000000-0005-0000-0000-0000DB000000}"/>
    <cellStyle name="Normal 19" xfId="799" xr:uid="{00000000-0005-0000-0000-0000DC000000}"/>
    <cellStyle name="Normal 2" xfId="181" xr:uid="{00000000-0005-0000-0000-0000DD000000}"/>
    <cellStyle name="Normal 2 10" xfId="182" xr:uid="{00000000-0005-0000-0000-0000DE000000}"/>
    <cellStyle name="Normal 2 10 10" xfId="183" xr:uid="{00000000-0005-0000-0000-0000DF000000}"/>
    <cellStyle name="Normal 2 10 11" xfId="184" xr:uid="{00000000-0005-0000-0000-0000E0000000}"/>
    <cellStyle name="Normal 2 10 12" xfId="185" xr:uid="{00000000-0005-0000-0000-0000E1000000}"/>
    <cellStyle name="Normal 2 10 13" xfId="186" xr:uid="{00000000-0005-0000-0000-0000E2000000}"/>
    <cellStyle name="Normal 2 10 14" xfId="187" xr:uid="{00000000-0005-0000-0000-0000E3000000}"/>
    <cellStyle name="Normal 2 10 15" xfId="188" xr:uid="{00000000-0005-0000-0000-0000E4000000}"/>
    <cellStyle name="Normal 2 10 16" xfId="189" xr:uid="{00000000-0005-0000-0000-0000E5000000}"/>
    <cellStyle name="Normal 2 10 17" xfId="190" xr:uid="{00000000-0005-0000-0000-0000E6000000}"/>
    <cellStyle name="Normal 2 10 2" xfId="191" xr:uid="{00000000-0005-0000-0000-0000E7000000}"/>
    <cellStyle name="Normal 2 10 2 2" xfId="192" xr:uid="{00000000-0005-0000-0000-0000E8000000}"/>
    <cellStyle name="Normal 2 10 2 2 2" xfId="193" xr:uid="{00000000-0005-0000-0000-0000E9000000}"/>
    <cellStyle name="Normal 2 10 3" xfId="194" xr:uid="{00000000-0005-0000-0000-0000EA000000}"/>
    <cellStyle name="Normal 2 10 3 2" xfId="195" xr:uid="{00000000-0005-0000-0000-0000EB000000}"/>
    <cellStyle name="Normal 2 10 4" xfId="196" xr:uid="{00000000-0005-0000-0000-0000EC000000}"/>
    <cellStyle name="Normal 2 10 5" xfId="197" xr:uid="{00000000-0005-0000-0000-0000ED000000}"/>
    <cellStyle name="Normal 2 10 6" xfId="198" xr:uid="{00000000-0005-0000-0000-0000EE000000}"/>
    <cellStyle name="Normal 2 10 7" xfId="199" xr:uid="{00000000-0005-0000-0000-0000EF000000}"/>
    <cellStyle name="Normal 2 10 8" xfId="200" xr:uid="{00000000-0005-0000-0000-0000F0000000}"/>
    <cellStyle name="Normal 2 10 9" xfId="201" xr:uid="{00000000-0005-0000-0000-0000F1000000}"/>
    <cellStyle name="Normal 2 11" xfId="202" xr:uid="{00000000-0005-0000-0000-0000F2000000}"/>
    <cellStyle name="Normal 2 11 2" xfId="203" xr:uid="{00000000-0005-0000-0000-0000F3000000}"/>
    <cellStyle name="Normal 2 11 2 2" xfId="204" xr:uid="{00000000-0005-0000-0000-0000F4000000}"/>
    <cellStyle name="Normal 2 11 3" xfId="205" xr:uid="{00000000-0005-0000-0000-0000F5000000}"/>
    <cellStyle name="Normal 2 12" xfId="206" xr:uid="{00000000-0005-0000-0000-0000F6000000}"/>
    <cellStyle name="Normal 2 12 2" xfId="207" xr:uid="{00000000-0005-0000-0000-0000F7000000}"/>
    <cellStyle name="Normal 2 13" xfId="208" xr:uid="{00000000-0005-0000-0000-0000F8000000}"/>
    <cellStyle name="Normal 2 13 10" xfId="209" xr:uid="{00000000-0005-0000-0000-0000F9000000}"/>
    <cellStyle name="Normal 2 13 11" xfId="210" xr:uid="{00000000-0005-0000-0000-0000FA000000}"/>
    <cellStyle name="Normal 2 13 12" xfId="211" xr:uid="{00000000-0005-0000-0000-0000FB000000}"/>
    <cellStyle name="Normal 2 13 13" xfId="212" xr:uid="{00000000-0005-0000-0000-0000FC000000}"/>
    <cellStyle name="Normal 2 13 14" xfId="213" xr:uid="{00000000-0005-0000-0000-0000FD000000}"/>
    <cellStyle name="Normal 2 13 2" xfId="214" xr:uid="{00000000-0005-0000-0000-0000FE000000}"/>
    <cellStyle name="Normal 2 13 3" xfId="215" xr:uid="{00000000-0005-0000-0000-0000FF000000}"/>
    <cellStyle name="Normal 2 13 4" xfId="216" xr:uid="{00000000-0005-0000-0000-000000010000}"/>
    <cellStyle name="Normal 2 13 5" xfId="217" xr:uid="{00000000-0005-0000-0000-000001010000}"/>
    <cellStyle name="Normal 2 13 6" xfId="218" xr:uid="{00000000-0005-0000-0000-000002010000}"/>
    <cellStyle name="Normal 2 13 7" xfId="219" xr:uid="{00000000-0005-0000-0000-000003010000}"/>
    <cellStyle name="Normal 2 13 8" xfId="220" xr:uid="{00000000-0005-0000-0000-000004010000}"/>
    <cellStyle name="Normal 2 13 9" xfId="221" xr:uid="{00000000-0005-0000-0000-000005010000}"/>
    <cellStyle name="Normal 2 14" xfId="222" xr:uid="{00000000-0005-0000-0000-000006010000}"/>
    <cellStyle name="Normal 2 15" xfId="223" xr:uid="{00000000-0005-0000-0000-000007010000}"/>
    <cellStyle name="Normal 2 16" xfId="224" xr:uid="{00000000-0005-0000-0000-000008010000}"/>
    <cellStyle name="Normal 2 16 2" xfId="225" xr:uid="{00000000-0005-0000-0000-000009010000}"/>
    <cellStyle name="Normal 2 16 3" xfId="226" xr:uid="{00000000-0005-0000-0000-00000A010000}"/>
    <cellStyle name="Normal 2 17" xfId="227" xr:uid="{00000000-0005-0000-0000-00000B010000}"/>
    <cellStyle name="Normal 2 17 2" xfId="228" xr:uid="{00000000-0005-0000-0000-00000C010000}"/>
    <cellStyle name="Normal 2 17 3" xfId="229" xr:uid="{00000000-0005-0000-0000-00000D010000}"/>
    <cellStyle name="Normal 2 18" xfId="230" xr:uid="{00000000-0005-0000-0000-00000E010000}"/>
    <cellStyle name="Normal 2 18 2" xfId="231" xr:uid="{00000000-0005-0000-0000-00000F010000}"/>
    <cellStyle name="Normal 2 18 3" xfId="232" xr:uid="{00000000-0005-0000-0000-000010010000}"/>
    <cellStyle name="Normal 2 19" xfId="233" xr:uid="{00000000-0005-0000-0000-000011010000}"/>
    <cellStyle name="Normal 2 19 2" xfId="234" xr:uid="{00000000-0005-0000-0000-000012010000}"/>
    <cellStyle name="Normal 2 19 3" xfId="235" xr:uid="{00000000-0005-0000-0000-000013010000}"/>
    <cellStyle name="Normal 2 2" xfId="236" xr:uid="{00000000-0005-0000-0000-000014010000}"/>
    <cellStyle name="Normal 2 2 2" xfId="237" xr:uid="{00000000-0005-0000-0000-000015010000}"/>
    <cellStyle name="Normal 2 2 2 2" xfId="238" xr:uid="{00000000-0005-0000-0000-000016010000}"/>
    <cellStyle name="Normal 2 2 3" xfId="239" xr:uid="{00000000-0005-0000-0000-000017010000}"/>
    <cellStyle name="Normal 2 2 4" xfId="802" xr:uid="{00000000-0005-0000-0000-000018010000}"/>
    <cellStyle name="Normal 2 20" xfId="240" xr:uid="{00000000-0005-0000-0000-000019010000}"/>
    <cellStyle name="Normal 2 20 2" xfId="241" xr:uid="{00000000-0005-0000-0000-00001A010000}"/>
    <cellStyle name="Normal 2 20 3" xfId="242" xr:uid="{00000000-0005-0000-0000-00001B010000}"/>
    <cellStyle name="Normal 2 21" xfId="243" xr:uid="{00000000-0005-0000-0000-00001C010000}"/>
    <cellStyle name="Normal 2 3" xfId="244" xr:uid="{00000000-0005-0000-0000-00001D010000}"/>
    <cellStyle name="Normal 2 3 10" xfId="245" xr:uid="{00000000-0005-0000-0000-00001E010000}"/>
    <cellStyle name="Normal 2 3 11" xfId="246" xr:uid="{00000000-0005-0000-0000-00001F010000}"/>
    <cellStyle name="Normal 2 3 12" xfId="247" xr:uid="{00000000-0005-0000-0000-000020010000}"/>
    <cellStyle name="Normal 2 3 13" xfId="248" xr:uid="{00000000-0005-0000-0000-000021010000}"/>
    <cellStyle name="Normal 2 3 14" xfId="249" xr:uid="{00000000-0005-0000-0000-000022010000}"/>
    <cellStyle name="Normal 2 3 15" xfId="250" xr:uid="{00000000-0005-0000-0000-000023010000}"/>
    <cellStyle name="Normal 2 3 16" xfId="251" xr:uid="{00000000-0005-0000-0000-000024010000}"/>
    <cellStyle name="Normal 2 3 17" xfId="252" xr:uid="{00000000-0005-0000-0000-000025010000}"/>
    <cellStyle name="Normal 2 3 18" xfId="253" xr:uid="{00000000-0005-0000-0000-000026010000}"/>
    <cellStyle name="Normal 2 3 19" xfId="254" xr:uid="{00000000-0005-0000-0000-000027010000}"/>
    <cellStyle name="Normal 2 3 2" xfId="255" xr:uid="{00000000-0005-0000-0000-000028010000}"/>
    <cellStyle name="Normal 2 3 2 2" xfId="256" xr:uid="{00000000-0005-0000-0000-000029010000}"/>
    <cellStyle name="Normal 2 3 2 2 2" xfId="257" xr:uid="{00000000-0005-0000-0000-00002A010000}"/>
    <cellStyle name="Normal 2 3 2 3" xfId="258" xr:uid="{00000000-0005-0000-0000-00002B010000}"/>
    <cellStyle name="Normal 2 3 20" xfId="259" xr:uid="{00000000-0005-0000-0000-00002C010000}"/>
    <cellStyle name="Normal 2 3 21" xfId="260" xr:uid="{00000000-0005-0000-0000-00002D010000}"/>
    <cellStyle name="Normal 2 3 22" xfId="261" xr:uid="{00000000-0005-0000-0000-00002E010000}"/>
    <cellStyle name="Normal 2 3 23" xfId="262" xr:uid="{00000000-0005-0000-0000-00002F010000}"/>
    <cellStyle name="Normal 2 3 3" xfId="263" xr:uid="{00000000-0005-0000-0000-000030010000}"/>
    <cellStyle name="Normal 2 3 3 2" xfId="264" xr:uid="{00000000-0005-0000-0000-000031010000}"/>
    <cellStyle name="Normal 2 3 3 2 2" xfId="265" xr:uid="{00000000-0005-0000-0000-000032010000}"/>
    <cellStyle name="Normal 2 3 3 3" xfId="266" xr:uid="{00000000-0005-0000-0000-000033010000}"/>
    <cellStyle name="Normal 2 3 4" xfId="267" xr:uid="{00000000-0005-0000-0000-000034010000}"/>
    <cellStyle name="Normal 2 3 4 2" xfId="268" xr:uid="{00000000-0005-0000-0000-000035010000}"/>
    <cellStyle name="Normal 2 3 4 2 2" xfId="269" xr:uid="{00000000-0005-0000-0000-000036010000}"/>
    <cellStyle name="Normal 2 3 4 3" xfId="270" xr:uid="{00000000-0005-0000-0000-000037010000}"/>
    <cellStyle name="Normal 2 3 5" xfId="271" xr:uid="{00000000-0005-0000-0000-000038010000}"/>
    <cellStyle name="Normal 2 3 5 2" xfId="272" xr:uid="{00000000-0005-0000-0000-000039010000}"/>
    <cellStyle name="Normal 2 3 5 2 2" xfId="273" xr:uid="{00000000-0005-0000-0000-00003A010000}"/>
    <cellStyle name="Normal 2 3 5 3" xfId="274" xr:uid="{00000000-0005-0000-0000-00003B010000}"/>
    <cellStyle name="Normal 2 3 6" xfId="275" xr:uid="{00000000-0005-0000-0000-00003C010000}"/>
    <cellStyle name="Normal 2 3 6 2" xfId="276" xr:uid="{00000000-0005-0000-0000-00003D010000}"/>
    <cellStyle name="Normal 2 3 6 2 2" xfId="277" xr:uid="{00000000-0005-0000-0000-00003E010000}"/>
    <cellStyle name="Normal 2 3 6 3" xfId="278" xr:uid="{00000000-0005-0000-0000-00003F010000}"/>
    <cellStyle name="Normal 2 3 7" xfId="279" xr:uid="{00000000-0005-0000-0000-000040010000}"/>
    <cellStyle name="Normal 2 3 7 2" xfId="280" xr:uid="{00000000-0005-0000-0000-000041010000}"/>
    <cellStyle name="Normal 2 3 7 2 2" xfId="281" xr:uid="{00000000-0005-0000-0000-000042010000}"/>
    <cellStyle name="Normal 2 3 7 3" xfId="282" xr:uid="{00000000-0005-0000-0000-000043010000}"/>
    <cellStyle name="Normal 2 3 8" xfId="283" xr:uid="{00000000-0005-0000-0000-000044010000}"/>
    <cellStyle name="Normal 2 3 8 2" xfId="284" xr:uid="{00000000-0005-0000-0000-000045010000}"/>
    <cellStyle name="Normal 2 3 8 2 2" xfId="285" xr:uid="{00000000-0005-0000-0000-000046010000}"/>
    <cellStyle name="Normal 2 3 8 3" xfId="286" xr:uid="{00000000-0005-0000-0000-000047010000}"/>
    <cellStyle name="Normal 2 3 9" xfId="287" xr:uid="{00000000-0005-0000-0000-000048010000}"/>
    <cellStyle name="Normal 2 3 9 2" xfId="288" xr:uid="{00000000-0005-0000-0000-000049010000}"/>
    <cellStyle name="Normal 2 4" xfId="289" xr:uid="{00000000-0005-0000-0000-00004A010000}"/>
    <cellStyle name="Normal 2 4 10" xfId="290" xr:uid="{00000000-0005-0000-0000-00004B010000}"/>
    <cellStyle name="Normal 2 4 11" xfId="291" xr:uid="{00000000-0005-0000-0000-00004C010000}"/>
    <cellStyle name="Normal 2 4 12" xfId="292" xr:uid="{00000000-0005-0000-0000-00004D010000}"/>
    <cellStyle name="Normal 2 4 13" xfId="293" xr:uid="{00000000-0005-0000-0000-00004E010000}"/>
    <cellStyle name="Normal 2 4 14" xfId="294" xr:uid="{00000000-0005-0000-0000-00004F010000}"/>
    <cellStyle name="Normal 2 4 15" xfId="295" xr:uid="{00000000-0005-0000-0000-000050010000}"/>
    <cellStyle name="Normal 2 4 16" xfId="296" xr:uid="{00000000-0005-0000-0000-000051010000}"/>
    <cellStyle name="Normal 2 4 17" xfId="297" xr:uid="{00000000-0005-0000-0000-000052010000}"/>
    <cellStyle name="Normal 2 4 18" xfId="298" xr:uid="{00000000-0005-0000-0000-000053010000}"/>
    <cellStyle name="Normal 2 4 19" xfId="299" xr:uid="{00000000-0005-0000-0000-000054010000}"/>
    <cellStyle name="Normal 2 4 2" xfId="300" xr:uid="{00000000-0005-0000-0000-000055010000}"/>
    <cellStyle name="Normal 2 4 2 2" xfId="301" xr:uid="{00000000-0005-0000-0000-000056010000}"/>
    <cellStyle name="Normal 2 4 2 2 2" xfId="302" xr:uid="{00000000-0005-0000-0000-000057010000}"/>
    <cellStyle name="Normal 2 4 2 3" xfId="303" xr:uid="{00000000-0005-0000-0000-000058010000}"/>
    <cellStyle name="Normal 2 4 20" xfId="304" xr:uid="{00000000-0005-0000-0000-000059010000}"/>
    <cellStyle name="Normal 2 4 21" xfId="305" xr:uid="{00000000-0005-0000-0000-00005A010000}"/>
    <cellStyle name="Normal 2 4 22" xfId="306" xr:uid="{00000000-0005-0000-0000-00005B010000}"/>
    <cellStyle name="Normal 2 4 23" xfId="307" xr:uid="{00000000-0005-0000-0000-00005C010000}"/>
    <cellStyle name="Normal 2 4 3" xfId="308" xr:uid="{00000000-0005-0000-0000-00005D010000}"/>
    <cellStyle name="Normal 2 4 3 2" xfId="309" xr:uid="{00000000-0005-0000-0000-00005E010000}"/>
    <cellStyle name="Normal 2 4 3 2 2" xfId="310" xr:uid="{00000000-0005-0000-0000-00005F010000}"/>
    <cellStyle name="Normal 2 4 3 3" xfId="311" xr:uid="{00000000-0005-0000-0000-000060010000}"/>
    <cellStyle name="Normal 2 4 4" xfId="312" xr:uid="{00000000-0005-0000-0000-000061010000}"/>
    <cellStyle name="Normal 2 4 4 2" xfId="313" xr:uid="{00000000-0005-0000-0000-000062010000}"/>
    <cellStyle name="Normal 2 4 4 2 2" xfId="314" xr:uid="{00000000-0005-0000-0000-000063010000}"/>
    <cellStyle name="Normal 2 4 4 3" xfId="315" xr:uid="{00000000-0005-0000-0000-000064010000}"/>
    <cellStyle name="Normal 2 4 5" xfId="316" xr:uid="{00000000-0005-0000-0000-000065010000}"/>
    <cellStyle name="Normal 2 4 5 2" xfId="317" xr:uid="{00000000-0005-0000-0000-000066010000}"/>
    <cellStyle name="Normal 2 4 5 2 2" xfId="318" xr:uid="{00000000-0005-0000-0000-000067010000}"/>
    <cellStyle name="Normal 2 4 5 3" xfId="319" xr:uid="{00000000-0005-0000-0000-000068010000}"/>
    <cellStyle name="Normal 2 4 6" xfId="320" xr:uid="{00000000-0005-0000-0000-000069010000}"/>
    <cellStyle name="Normal 2 4 6 2" xfId="321" xr:uid="{00000000-0005-0000-0000-00006A010000}"/>
    <cellStyle name="Normal 2 4 6 2 2" xfId="322" xr:uid="{00000000-0005-0000-0000-00006B010000}"/>
    <cellStyle name="Normal 2 4 6 3" xfId="323" xr:uid="{00000000-0005-0000-0000-00006C010000}"/>
    <cellStyle name="Normal 2 4 7" xfId="324" xr:uid="{00000000-0005-0000-0000-00006D010000}"/>
    <cellStyle name="Normal 2 4 7 2" xfId="325" xr:uid="{00000000-0005-0000-0000-00006E010000}"/>
    <cellStyle name="Normal 2 4 7 2 2" xfId="326" xr:uid="{00000000-0005-0000-0000-00006F010000}"/>
    <cellStyle name="Normal 2 4 7 3" xfId="327" xr:uid="{00000000-0005-0000-0000-000070010000}"/>
    <cellStyle name="Normal 2 4 8" xfId="328" xr:uid="{00000000-0005-0000-0000-000071010000}"/>
    <cellStyle name="Normal 2 4 8 2" xfId="329" xr:uid="{00000000-0005-0000-0000-000072010000}"/>
    <cellStyle name="Normal 2 4 8 2 2" xfId="330" xr:uid="{00000000-0005-0000-0000-000073010000}"/>
    <cellStyle name="Normal 2 4 8 3" xfId="331" xr:uid="{00000000-0005-0000-0000-000074010000}"/>
    <cellStyle name="Normal 2 4 9" xfId="332" xr:uid="{00000000-0005-0000-0000-000075010000}"/>
    <cellStyle name="Normal 2 4 9 2" xfId="333" xr:uid="{00000000-0005-0000-0000-000076010000}"/>
    <cellStyle name="Normal 2 5" xfId="334" xr:uid="{00000000-0005-0000-0000-000077010000}"/>
    <cellStyle name="Normal 2 5 10" xfId="335" xr:uid="{00000000-0005-0000-0000-000078010000}"/>
    <cellStyle name="Normal 2 5 11" xfId="336" xr:uid="{00000000-0005-0000-0000-000079010000}"/>
    <cellStyle name="Normal 2 5 12" xfId="337" xr:uid="{00000000-0005-0000-0000-00007A010000}"/>
    <cellStyle name="Normal 2 5 13" xfId="338" xr:uid="{00000000-0005-0000-0000-00007B010000}"/>
    <cellStyle name="Normal 2 5 14" xfId="339" xr:uid="{00000000-0005-0000-0000-00007C010000}"/>
    <cellStyle name="Normal 2 5 15" xfId="340" xr:uid="{00000000-0005-0000-0000-00007D010000}"/>
    <cellStyle name="Normal 2 5 16" xfId="341" xr:uid="{00000000-0005-0000-0000-00007E010000}"/>
    <cellStyle name="Normal 2 5 17" xfId="342" xr:uid="{00000000-0005-0000-0000-00007F010000}"/>
    <cellStyle name="Normal 2 5 2" xfId="343" xr:uid="{00000000-0005-0000-0000-000080010000}"/>
    <cellStyle name="Normal 2 5 2 2" xfId="344" xr:uid="{00000000-0005-0000-0000-000081010000}"/>
    <cellStyle name="Normal 2 5 2 2 2" xfId="345" xr:uid="{00000000-0005-0000-0000-000082010000}"/>
    <cellStyle name="Normal 2 5 2 3" xfId="346" xr:uid="{00000000-0005-0000-0000-000083010000}"/>
    <cellStyle name="Normal 2 5 3" xfId="347" xr:uid="{00000000-0005-0000-0000-000084010000}"/>
    <cellStyle name="Normal 2 5 3 2" xfId="348" xr:uid="{00000000-0005-0000-0000-000085010000}"/>
    <cellStyle name="Normal 2 5 4" xfId="349" xr:uid="{00000000-0005-0000-0000-000086010000}"/>
    <cellStyle name="Normal 2 5 5" xfId="350" xr:uid="{00000000-0005-0000-0000-000087010000}"/>
    <cellStyle name="Normal 2 5 6" xfId="351" xr:uid="{00000000-0005-0000-0000-000088010000}"/>
    <cellStyle name="Normal 2 5 7" xfId="352" xr:uid="{00000000-0005-0000-0000-000089010000}"/>
    <cellStyle name="Normal 2 5 8" xfId="353" xr:uid="{00000000-0005-0000-0000-00008A010000}"/>
    <cellStyle name="Normal 2 5 9" xfId="354" xr:uid="{00000000-0005-0000-0000-00008B010000}"/>
    <cellStyle name="Normal 2 6" xfId="355" xr:uid="{00000000-0005-0000-0000-00008C010000}"/>
    <cellStyle name="Normal 2 6 10" xfId="356" xr:uid="{00000000-0005-0000-0000-00008D010000}"/>
    <cellStyle name="Normal 2 6 11" xfId="357" xr:uid="{00000000-0005-0000-0000-00008E010000}"/>
    <cellStyle name="Normal 2 6 12" xfId="358" xr:uid="{00000000-0005-0000-0000-00008F010000}"/>
    <cellStyle name="Normal 2 6 13" xfId="359" xr:uid="{00000000-0005-0000-0000-000090010000}"/>
    <cellStyle name="Normal 2 6 14" xfId="360" xr:uid="{00000000-0005-0000-0000-000091010000}"/>
    <cellStyle name="Normal 2 6 15" xfId="361" xr:uid="{00000000-0005-0000-0000-000092010000}"/>
    <cellStyle name="Normal 2 6 16" xfId="362" xr:uid="{00000000-0005-0000-0000-000093010000}"/>
    <cellStyle name="Normal 2 6 17" xfId="363" xr:uid="{00000000-0005-0000-0000-000094010000}"/>
    <cellStyle name="Normal 2 6 2" xfId="364" xr:uid="{00000000-0005-0000-0000-000095010000}"/>
    <cellStyle name="Normal 2 6 2 2" xfId="365" xr:uid="{00000000-0005-0000-0000-000096010000}"/>
    <cellStyle name="Normal 2 6 2 2 2" xfId="366" xr:uid="{00000000-0005-0000-0000-000097010000}"/>
    <cellStyle name="Normal 2 6 2 3" xfId="367" xr:uid="{00000000-0005-0000-0000-000098010000}"/>
    <cellStyle name="Normal 2 6 3" xfId="368" xr:uid="{00000000-0005-0000-0000-000099010000}"/>
    <cellStyle name="Normal 2 6 3 2" xfId="369" xr:uid="{00000000-0005-0000-0000-00009A010000}"/>
    <cellStyle name="Normal 2 6 4" xfId="370" xr:uid="{00000000-0005-0000-0000-00009B010000}"/>
    <cellStyle name="Normal 2 6 5" xfId="371" xr:uid="{00000000-0005-0000-0000-00009C010000}"/>
    <cellStyle name="Normal 2 6 6" xfId="372" xr:uid="{00000000-0005-0000-0000-00009D010000}"/>
    <cellStyle name="Normal 2 6 7" xfId="373" xr:uid="{00000000-0005-0000-0000-00009E010000}"/>
    <cellStyle name="Normal 2 6 8" xfId="374" xr:uid="{00000000-0005-0000-0000-00009F010000}"/>
    <cellStyle name="Normal 2 6 9" xfId="375" xr:uid="{00000000-0005-0000-0000-0000A0010000}"/>
    <cellStyle name="Normal 2 7" xfId="376" xr:uid="{00000000-0005-0000-0000-0000A1010000}"/>
    <cellStyle name="Normal 2 7 10" xfId="377" xr:uid="{00000000-0005-0000-0000-0000A2010000}"/>
    <cellStyle name="Normal 2 7 11" xfId="378" xr:uid="{00000000-0005-0000-0000-0000A3010000}"/>
    <cellStyle name="Normal 2 7 12" xfId="379" xr:uid="{00000000-0005-0000-0000-0000A4010000}"/>
    <cellStyle name="Normal 2 7 13" xfId="380" xr:uid="{00000000-0005-0000-0000-0000A5010000}"/>
    <cellStyle name="Normal 2 7 14" xfId="381" xr:uid="{00000000-0005-0000-0000-0000A6010000}"/>
    <cellStyle name="Normal 2 7 15" xfId="382" xr:uid="{00000000-0005-0000-0000-0000A7010000}"/>
    <cellStyle name="Normal 2 7 16" xfId="383" xr:uid="{00000000-0005-0000-0000-0000A8010000}"/>
    <cellStyle name="Normal 2 7 17" xfId="384" xr:uid="{00000000-0005-0000-0000-0000A9010000}"/>
    <cellStyle name="Normal 2 7 2" xfId="385" xr:uid="{00000000-0005-0000-0000-0000AA010000}"/>
    <cellStyle name="Normal 2 7 2 2" xfId="386" xr:uid="{00000000-0005-0000-0000-0000AB010000}"/>
    <cellStyle name="Normal 2 7 2 2 2" xfId="387" xr:uid="{00000000-0005-0000-0000-0000AC010000}"/>
    <cellStyle name="Normal 2 7 2 3" xfId="388" xr:uid="{00000000-0005-0000-0000-0000AD010000}"/>
    <cellStyle name="Normal 2 7 3" xfId="389" xr:uid="{00000000-0005-0000-0000-0000AE010000}"/>
    <cellStyle name="Normal 2 7 3 2" xfId="390" xr:uid="{00000000-0005-0000-0000-0000AF010000}"/>
    <cellStyle name="Normal 2 7 4" xfId="391" xr:uid="{00000000-0005-0000-0000-0000B0010000}"/>
    <cellStyle name="Normal 2 7 5" xfId="392" xr:uid="{00000000-0005-0000-0000-0000B1010000}"/>
    <cellStyle name="Normal 2 7 6" xfId="393" xr:uid="{00000000-0005-0000-0000-0000B2010000}"/>
    <cellStyle name="Normal 2 7 7" xfId="394" xr:uid="{00000000-0005-0000-0000-0000B3010000}"/>
    <cellStyle name="Normal 2 7 8" xfId="395" xr:uid="{00000000-0005-0000-0000-0000B4010000}"/>
    <cellStyle name="Normal 2 7 9" xfId="396" xr:uid="{00000000-0005-0000-0000-0000B5010000}"/>
    <cellStyle name="Normal 2 8" xfId="397" xr:uid="{00000000-0005-0000-0000-0000B6010000}"/>
    <cellStyle name="Normal 2 8 10" xfId="398" xr:uid="{00000000-0005-0000-0000-0000B7010000}"/>
    <cellStyle name="Normal 2 8 11" xfId="399" xr:uid="{00000000-0005-0000-0000-0000B8010000}"/>
    <cellStyle name="Normal 2 8 12" xfId="400" xr:uid="{00000000-0005-0000-0000-0000B9010000}"/>
    <cellStyle name="Normal 2 8 13" xfId="401" xr:uid="{00000000-0005-0000-0000-0000BA010000}"/>
    <cellStyle name="Normal 2 8 14" xfId="402" xr:uid="{00000000-0005-0000-0000-0000BB010000}"/>
    <cellStyle name="Normal 2 8 15" xfId="403" xr:uid="{00000000-0005-0000-0000-0000BC010000}"/>
    <cellStyle name="Normal 2 8 16" xfId="404" xr:uid="{00000000-0005-0000-0000-0000BD010000}"/>
    <cellStyle name="Normal 2 8 17" xfId="405" xr:uid="{00000000-0005-0000-0000-0000BE010000}"/>
    <cellStyle name="Normal 2 8 2" xfId="406" xr:uid="{00000000-0005-0000-0000-0000BF010000}"/>
    <cellStyle name="Normal 2 8 2 2" xfId="407" xr:uid="{00000000-0005-0000-0000-0000C0010000}"/>
    <cellStyle name="Normal 2 8 2 2 2" xfId="408" xr:uid="{00000000-0005-0000-0000-0000C1010000}"/>
    <cellStyle name="Normal 2 8 2 3" xfId="409" xr:uid="{00000000-0005-0000-0000-0000C2010000}"/>
    <cellStyle name="Normal 2 8 3" xfId="410" xr:uid="{00000000-0005-0000-0000-0000C3010000}"/>
    <cellStyle name="Normal 2 8 3 2" xfId="411" xr:uid="{00000000-0005-0000-0000-0000C4010000}"/>
    <cellStyle name="Normal 2 8 4" xfId="412" xr:uid="{00000000-0005-0000-0000-0000C5010000}"/>
    <cellStyle name="Normal 2 8 5" xfId="413" xr:uid="{00000000-0005-0000-0000-0000C6010000}"/>
    <cellStyle name="Normal 2 8 6" xfId="414" xr:uid="{00000000-0005-0000-0000-0000C7010000}"/>
    <cellStyle name="Normal 2 8 7" xfId="415" xr:uid="{00000000-0005-0000-0000-0000C8010000}"/>
    <cellStyle name="Normal 2 8 8" xfId="416" xr:uid="{00000000-0005-0000-0000-0000C9010000}"/>
    <cellStyle name="Normal 2 8 9" xfId="417" xr:uid="{00000000-0005-0000-0000-0000CA010000}"/>
    <cellStyle name="Normal 2 9" xfId="418" xr:uid="{00000000-0005-0000-0000-0000CB010000}"/>
    <cellStyle name="Normal 2 9 10" xfId="419" xr:uid="{00000000-0005-0000-0000-0000CC010000}"/>
    <cellStyle name="Normal 2 9 11" xfId="420" xr:uid="{00000000-0005-0000-0000-0000CD010000}"/>
    <cellStyle name="Normal 2 9 12" xfId="421" xr:uid="{00000000-0005-0000-0000-0000CE010000}"/>
    <cellStyle name="Normal 2 9 13" xfId="422" xr:uid="{00000000-0005-0000-0000-0000CF010000}"/>
    <cellStyle name="Normal 2 9 14" xfId="423" xr:uid="{00000000-0005-0000-0000-0000D0010000}"/>
    <cellStyle name="Normal 2 9 15" xfId="424" xr:uid="{00000000-0005-0000-0000-0000D1010000}"/>
    <cellStyle name="Normal 2 9 16" xfId="425" xr:uid="{00000000-0005-0000-0000-0000D2010000}"/>
    <cellStyle name="Normal 2 9 17" xfId="426" xr:uid="{00000000-0005-0000-0000-0000D3010000}"/>
    <cellStyle name="Normal 2 9 2" xfId="427" xr:uid="{00000000-0005-0000-0000-0000D4010000}"/>
    <cellStyle name="Normal 2 9 2 2" xfId="428" xr:uid="{00000000-0005-0000-0000-0000D5010000}"/>
    <cellStyle name="Normal 2 9 2 2 2" xfId="429" xr:uid="{00000000-0005-0000-0000-0000D6010000}"/>
    <cellStyle name="Normal 2 9 2 3" xfId="430" xr:uid="{00000000-0005-0000-0000-0000D7010000}"/>
    <cellStyle name="Normal 2 9 3" xfId="431" xr:uid="{00000000-0005-0000-0000-0000D8010000}"/>
    <cellStyle name="Normal 2 9 3 2" xfId="432" xr:uid="{00000000-0005-0000-0000-0000D9010000}"/>
    <cellStyle name="Normal 2 9 4" xfId="433" xr:uid="{00000000-0005-0000-0000-0000DA010000}"/>
    <cellStyle name="Normal 2 9 5" xfId="434" xr:uid="{00000000-0005-0000-0000-0000DB010000}"/>
    <cellStyle name="Normal 2 9 6" xfId="435" xr:uid="{00000000-0005-0000-0000-0000DC010000}"/>
    <cellStyle name="Normal 2 9 7" xfId="436" xr:uid="{00000000-0005-0000-0000-0000DD010000}"/>
    <cellStyle name="Normal 2 9 8" xfId="437" xr:uid="{00000000-0005-0000-0000-0000DE010000}"/>
    <cellStyle name="Normal 2 9 9" xfId="438" xr:uid="{00000000-0005-0000-0000-0000DF010000}"/>
    <cellStyle name="Normal 20" xfId="800" xr:uid="{00000000-0005-0000-0000-0000E0010000}"/>
    <cellStyle name="Normal 21" xfId="845" xr:uid="{0BDFE377-4F1D-4302-8694-61E8FEC95BAC}"/>
    <cellStyle name="Normal 21 10" xfId="439" xr:uid="{00000000-0005-0000-0000-0000E1010000}"/>
    <cellStyle name="Normal 21 11" xfId="440" xr:uid="{00000000-0005-0000-0000-0000E2010000}"/>
    <cellStyle name="Normal 21 12" xfId="441" xr:uid="{00000000-0005-0000-0000-0000E3010000}"/>
    <cellStyle name="Normal 21 2" xfId="442" xr:uid="{00000000-0005-0000-0000-0000E4010000}"/>
    <cellStyle name="Normal 21 3" xfId="443" xr:uid="{00000000-0005-0000-0000-0000E5010000}"/>
    <cellStyle name="Normal 21 4" xfId="444" xr:uid="{00000000-0005-0000-0000-0000E6010000}"/>
    <cellStyle name="Normal 21 5" xfId="445" xr:uid="{00000000-0005-0000-0000-0000E7010000}"/>
    <cellStyle name="Normal 21 6" xfId="446" xr:uid="{00000000-0005-0000-0000-0000E8010000}"/>
    <cellStyle name="Normal 21 7" xfId="447" xr:uid="{00000000-0005-0000-0000-0000E9010000}"/>
    <cellStyle name="Normal 21 8" xfId="448" xr:uid="{00000000-0005-0000-0000-0000EA010000}"/>
    <cellStyle name="Normal 21 9" xfId="449" xr:uid="{00000000-0005-0000-0000-0000EB010000}"/>
    <cellStyle name="Normal 22" xfId="847" xr:uid="{4E2F13E2-8ED5-465F-B704-F0435D92C0F0}"/>
    <cellStyle name="Normal 22 2" xfId="450" xr:uid="{00000000-0005-0000-0000-0000EC010000}"/>
    <cellStyle name="Normal 22 3" xfId="451" xr:uid="{00000000-0005-0000-0000-0000ED010000}"/>
    <cellStyle name="Normal 22 4" xfId="452" xr:uid="{00000000-0005-0000-0000-0000EE010000}"/>
    <cellStyle name="Normal 22 5" xfId="453" xr:uid="{00000000-0005-0000-0000-0000EF010000}"/>
    <cellStyle name="Normal 22 6" xfId="454" xr:uid="{00000000-0005-0000-0000-0000F0010000}"/>
    <cellStyle name="Normal 22 7" xfId="455" xr:uid="{00000000-0005-0000-0000-0000F1010000}"/>
    <cellStyle name="Normal 22 8" xfId="456" xr:uid="{00000000-0005-0000-0000-0000F2010000}"/>
    <cellStyle name="Normal 23" xfId="856" xr:uid="{D9AC8123-B6D6-495F-A1B3-B6940193DEF7}"/>
    <cellStyle name="Normal 24 2" xfId="457" xr:uid="{00000000-0005-0000-0000-0000F3010000}"/>
    <cellStyle name="Normal 24 3" xfId="458" xr:uid="{00000000-0005-0000-0000-0000F4010000}"/>
    <cellStyle name="Normal 24 4" xfId="459" xr:uid="{00000000-0005-0000-0000-0000F5010000}"/>
    <cellStyle name="Normal 24 5" xfId="460" xr:uid="{00000000-0005-0000-0000-0000F6010000}"/>
    <cellStyle name="Normal 24 6" xfId="461" xr:uid="{00000000-0005-0000-0000-0000F7010000}"/>
    <cellStyle name="Normal 24 7" xfId="462" xr:uid="{00000000-0005-0000-0000-0000F8010000}"/>
    <cellStyle name="Normal 24 8" xfId="463" xr:uid="{00000000-0005-0000-0000-0000F9010000}"/>
    <cellStyle name="Normal 25 2" xfId="464" xr:uid="{00000000-0005-0000-0000-0000FA010000}"/>
    <cellStyle name="Normal 25 3" xfId="465" xr:uid="{00000000-0005-0000-0000-0000FB010000}"/>
    <cellStyle name="Normal 25 4" xfId="466" xr:uid="{00000000-0005-0000-0000-0000FC010000}"/>
    <cellStyle name="Normal 25 5" xfId="467" xr:uid="{00000000-0005-0000-0000-0000FD010000}"/>
    <cellStyle name="Normal 25 6" xfId="468" xr:uid="{00000000-0005-0000-0000-0000FE010000}"/>
    <cellStyle name="Normal 25 7" xfId="469" xr:uid="{00000000-0005-0000-0000-0000FF010000}"/>
    <cellStyle name="Normal 25 8" xfId="470" xr:uid="{00000000-0005-0000-0000-000000020000}"/>
    <cellStyle name="Normal 28 2" xfId="471" xr:uid="{00000000-0005-0000-0000-000001020000}"/>
    <cellStyle name="Normal 28 3" xfId="472" xr:uid="{00000000-0005-0000-0000-000002020000}"/>
    <cellStyle name="Normal 29 2" xfId="473" xr:uid="{00000000-0005-0000-0000-000003020000}"/>
    <cellStyle name="Normal 29 3" xfId="474" xr:uid="{00000000-0005-0000-0000-000004020000}"/>
    <cellStyle name="Normal 3" xfId="475" xr:uid="{00000000-0005-0000-0000-000005020000}"/>
    <cellStyle name="Normal 3 2" xfId="476" xr:uid="{00000000-0005-0000-0000-000006020000}"/>
    <cellStyle name="Normal 3 2 2" xfId="477" xr:uid="{00000000-0005-0000-0000-000007020000}"/>
    <cellStyle name="Normal 30 2" xfId="478" xr:uid="{00000000-0005-0000-0000-000008020000}"/>
    <cellStyle name="Normal 30 3" xfId="479" xr:uid="{00000000-0005-0000-0000-000009020000}"/>
    <cellStyle name="Normal 4" xfId="480" xr:uid="{00000000-0005-0000-0000-00000A020000}"/>
    <cellStyle name="Normal 4 10" xfId="481" xr:uid="{00000000-0005-0000-0000-00000B020000}"/>
    <cellStyle name="Normal 4 10 2" xfId="482" xr:uid="{00000000-0005-0000-0000-00000C020000}"/>
    <cellStyle name="Normal 4 10 2 2" xfId="483" xr:uid="{00000000-0005-0000-0000-00000D020000}"/>
    <cellStyle name="Normal 4 10 3" xfId="484" xr:uid="{00000000-0005-0000-0000-00000E020000}"/>
    <cellStyle name="Normal 4 11" xfId="485" xr:uid="{00000000-0005-0000-0000-00000F020000}"/>
    <cellStyle name="Normal 4 11 2" xfId="486" xr:uid="{00000000-0005-0000-0000-000010020000}"/>
    <cellStyle name="Normal 4 11 2 2" xfId="487" xr:uid="{00000000-0005-0000-0000-000011020000}"/>
    <cellStyle name="Normal 4 11 3" xfId="488" xr:uid="{00000000-0005-0000-0000-000012020000}"/>
    <cellStyle name="Normal 4 12" xfId="489" xr:uid="{00000000-0005-0000-0000-000013020000}"/>
    <cellStyle name="Normal 4 12 2" xfId="490" xr:uid="{00000000-0005-0000-0000-000014020000}"/>
    <cellStyle name="Normal 4 12 2 2" xfId="491" xr:uid="{00000000-0005-0000-0000-000015020000}"/>
    <cellStyle name="Normal 4 12 3" xfId="492" xr:uid="{00000000-0005-0000-0000-000016020000}"/>
    <cellStyle name="Normal 4 13" xfId="493" xr:uid="{00000000-0005-0000-0000-000017020000}"/>
    <cellStyle name="Normal 4 13 2" xfId="494" xr:uid="{00000000-0005-0000-0000-000018020000}"/>
    <cellStyle name="Normal 4 13 2 2" xfId="495" xr:uid="{00000000-0005-0000-0000-000019020000}"/>
    <cellStyle name="Normal 4 13 3" xfId="496" xr:uid="{00000000-0005-0000-0000-00001A020000}"/>
    <cellStyle name="Normal 4 14" xfId="497" xr:uid="{00000000-0005-0000-0000-00001B020000}"/>
    <cellStyle name="Normal 4 14 2" xfId="498" xr:uid="{00000000-0005-0000-0000-00001C020000}"/>
    <cellStyle name="Normal 4 14 2 2" xfId="499" xr:uid="{00000000-0005-0000-0000-00001D020000}"/>
    <cellStyle name="Normal 4 14 3" xfId="500" xr:uid="{00000000-0005-0000-0000-00001E020000}"/>
    <cellStyle name="Normal 4 15" xfId="501" xr:uid="{00000000-0005-0000-0000-00001F020000}"/>
    <cellStyle name="Normal 4 15 2" xfId="502" xr:uid="{00000000-0005-0000-0000-000020020000}"/>
    <cellStyle name="Normal 4 15 2 2" xfId="503" xr:uid="{00000000-0005-0000-0000-000021020000}"/>
    <cellStyle name="Normal 4 15 3" xfId="504" xr:uid="{00000000-0005-0000-0000-000022020000}"/>
    <cellStyle name="Normal 4 16" xfId="505" xr:uid="{00000000-0005-0000-0000-000023020000}"/>
    <cellStyle name="Normal 4 16 2" xfId="506" xr:uid="{00000000-0005-0000-0000-000024020000}"/>
    <cellStyle name="Normal 4 16 2 2" xfId="507" xr:uid="{00000000-0005-0000-0000-000025020000}"/>
    <cellStyle name="Normal 4 16 3" xfId="508" xr:uid="{00000000-0005-0000-0000-000026020000}"/>
    <cellStyle name="Normal 4 17" xfId="509" xr:uid="{00000000-0005-0000-0000-000027020000}"/>
    <cellStyle name="Normal 4 17 2" xfId="510" xr:uid="{00000000-0005-0000-0000-000028020000}"/>
    <cellStyle name="Normal 4 17 2 2" xfId="511" xr:uid="{00000000-0005-0000-0000-000029020000}"/>
    <cellStyle name="Normal 4 17 3" xfId="512" xr:uid="{00000000-0005-0000-0000-00002A020000}"/>
    <cellStyle name="Normal 4 18" xfId="513" xr:uid="{00000000-0005-0000-0000-00002B020000}"/>
    <cellStyle name="Normal 4 18 2" xfId="514" xr:uid="{00000000-0005-0000-0000-00002C020000}"/>
    <cellStyle name="Normal 4 19" xfId="515" xr:uid="{00000000-0005-0000-0000-00002D020000}"/>
    <cellStyle name="Normal 4 2" xfId="516" xr:uid="{00000000-0005-0000-0000-00002E020000}"/>
    <cellStyle name="Normal 4 2 2" xfId="517" xr:uid="{00000000-0005-0000-0000-00002F020000}"/>
    <cellStyle name="Normal 4 2 2 2" xfId="518" xr:uid="{00000000-0005-0000-0000-000030020000}"/>
    <cellStyle name="Normal 4 2 2 2 2" xfId="519" xr:uid="{00000000-0005-0000-0000-000031020000}"/>
    <cellStyle name="Normal 4 2 2 3" xfId="520" xr:uid="{00000000-0005-0000-0000-000032020000}"/>
    <cellStyle name="Normal 4 2 3" xfId="521" xr:uid="{00000000-0005-0000-0000-000033020000}"/>
    <cellStyle name="Normal 4 2 3 2" xfId="522" xr:uid="{00000000-0005-0000-0000-000034020000}"/>
    <cellStyle name="Normal 4 2 4" xfId="523" xr:uid="{00000000-0005-0000-0000-000035020000}"/>
    <cellStyle name="Normal 4 2_APF AO-analys" xfId="524" xr:uid="{00000000-0005-0000-0000-000036020000}"/>
    <cellStyle name="Normal 4 20" xfId="525" xr:uid="{00000000-0005-0000-0000-000037020000}"/>
    <cellStyle name="Normal 4 21" xfId="526" xr:uid="{00000000-0005-0000-0000-000038020000}"/>
    <cellStyle name="Normal 4 22" xfId="527" xr:uid="{00000000-0005-0000-0000-000039020000}"/>
    <cellStyle name="Normal 4 23" xfId="528" xr:uid="{00000000-0005-0000-0000-00003A020000}"/>
    <cellStyle name="Normal 4 24" xfId="529" xr:uid="{00000000-0005-0000-0000-00003B020000}"/>
    <cellStyle name="Normal 4 25" xfId="530" xr:uid="{00000000-0005-0000-0000-00003C020000}"/>
    <cellStyle name="Normal 4 26" xfId="531" xr:uid="{00000000-0005-0000-0000-00003D020000}"/>
    <cellStyle name="Normal 4 27" xfId="532" xr:uid="{00000000-0005-0000-0000-00003E020000}"/>
    <cellStyle name="Normal 4 28" xfId="533" xr:uid="{00000000-0005-0000-0000-00003F020000}"/>
    <cellStyle name="Normal 4 29" xfId="534" xr:uid="{00000000-0005-0000-0000-000040020000}"/>
    <cellStyle name="Normal 4 3" xfId="535" xr:uid="{00000000-0005-0000-0000-000041020000}"/>
    <cellStyle name="Normal 4 3 2" xfId="536" xr:uid="{00000000-0005-0000-0000-000042020000}"/>
    <cellStyle name="Normal 4 3 2 2" xfId="537" xr:uid="{00000000-0005-0000-0000-000043020000}"/>
    <cellStyle name="Normal 4 3 3" xfId="538" xr:uid="{00000000-0005-0000-0000-000044020000}"/>
    <cellStyle name="Normal 4 30" xfId="539" xr:uid="{00000000-0005-0000-0000-000045020000}"/>
    <cellStyle name="Normal 4 31" xfId="540" xr:uid="{00000000-0005-0000-0000-000046020000}"/>
    <cellStyle name="Normal 4 32" xfId="541" xr:uid="{00000000-0005-0000-0000-000047020000}"/>
    <cellStyle name="Normal 4 4" xfId="542" xr:uid="{00000000-0005-0000-0000-000048020000}"/>
    <cellStyle name="Normal 4 4 2" xfId="543" xr:uid="{00000000-0005-0000-0000-000049020000}"/>
    <cellStyle name="Normal 4 4 2 2" xfId="544" xr:uid="{00000000-0005-0000-0000-00004A020000}"/>
    <cellStyle name="Normal 4 4 3" xfId="545" xr:uid="{00000000-0005-0000-0000-00004B020000}"/>
    <cellStyle name="Normal 4 5" xfId="546" xr:uid="{00000000-0005-0000-0000-00004C020000}"/>
    <cellStyle name="Normal 4 5 2" xfId="547" xr:uid="{00000000-0005-0000-0000-00004D020000}"/>
    <cellStyle name="Normal 4 5 2 2" xfId="548" xr:uid="{00000000-0005-0000-0000-00004E020000}"/>
    <cellStyle name="Normal 4 5 3" xfId="549" xr:uid="{00000000-0005-0000-0000-00004F020000}"/>
    <cellStyle name="Normal 4 6" xfId="550" xr:uid="{00000000-0005-0000-0000-000050020000}"/>
    <cellStyle name="Normal 4 6 2" xfId="551" xr:uid="{00000000-0005-0000-0000-000051020000}"/>
    <cellStyle name="Normal 4 6 2 2" xfId="552" xr:uid="{00000000-0005-0000-0000-000052020000}"/>
    <cellStyle name="Normal 4 6 3" xfId="553" xr:uid="{00000000-0005-0000-0000-000053020000}"/>
    <cellStyle name="Normal 4 7" xfId="554" xr:uid="{00000000-0005-0000-0000-000054020000}"/>
    <cellStyle name="Normal 4 7 2" xfId="555" xr:uid="{00000000-0005-0000-0000-000055020000}"/>
    <cellStyle name="Normal 4 7 2 2" xfId="556" xr:uid="{00000000-0005-0000-0000-000056020000}"/>
    <cellStyle name="Normal 4 7 3" xfId="557" xr:uid="{00000000-0005-0000-0000-000057020000}"/>
    <cellStyle name="Normal 4 8" xfId="558" xr:uid="{00000000-0005-0000-0000-000058020000}"/>
    <cellStyle name="Normal 4 8 2" xfId="559" xr:uid="{00000000-0005-0000-0000-000059020000}"/>
    <cellStyle name="Normal 4 8 2 2" xfId="560" xr:uid="{00000000-0005-0000-0000-00005A020000}"/>
    <cellStyle name="Normal 4 8 3" xfId="561" xr:uid="{00000000-0005-0000-0000-00005B020000}"/>
    <cellStyle name="Normal 4 9" xfId="562" xr:uid="{00000000-0005-0000-0000-00005C020000}"/>
    <cellStyle name="Normal 4 9 2" xfId="563" xr:uid="{00000000-0005-0000-0000-00005D020000}"/>
    <cellStyle name="Normal 4 9 2 2" xfId="564" xr:uid="{00000000-0005-0000-0000-00005E020000}"/>
    <cellStyle name="Normal 4 9 3" xfId="565" xr:uid="{00000000-0005-0000-0000-00005F020000}"/>
    <cellStyle name="Normal 5" xfId="566" xr:uid="{00000000-0005-0000-0000-000060020000}"/>
    <cellStyle name="Normal 5 2" xfId="1" xr:uid="{00000000-0005-0000-0000-000061020000}"/>
    <cellStyle name="Normal 6" xfId="567" xr:uid="{00000000-0005-0000-0000-000062020000}"/>
    <cellStyle name="Normal 6 10" xfId="568" xr:uid="{00000000-0005-0000-0000-000063020000}"/>
    <cellStyle name="Normal 6 11" xfId="569" xr:uid="{00000000-0005-0000-0000-000064020000}"/>
    <cellStyle name="Normal 6 12" xfId="570" xr:uid="{00000000-0005-0000-0000-000065020000}"/>
    <cellStyle name="Normal 6 13" xfId="571" xr:uid="{00000000-0005-0000-0000-000066020000}"/>
    <cellStyle name="Normal 6 14" xfId="572" xr:uid="{00000000-0005-0000-0000-000067020000}"/>
    <cellStyle name="Normal 6 15" xfId="573" xr:uid="{00000000-0005-0000-0000-000068020000}"/>
    <cellStyle name="Normal 6 16" xfId="574" xr:uid="{00000000-0005-0000-0000-000069020000}"/>
    <cellStyle name="Normal 6 17" xfId="575" xr:uid="{00000000-0005-0000-0000-00006A020000}"/>
    <cellStyle name="Normal 6 18" xfId="576" xr:uid="{00000000-0005-0000-0000-00006B020000}"/>
    <cellStyle name="Normal 6 19" xfId="577" xr:uid="{00000000-0005-0000-0000-00006C020000}"/>
    <cellStyle name="Normal 6 2" xfId="578" xr:uid="{00000000-0005-0000-0000-00006D020000}"/>
    <cellStyle name="Normal 6 20" xfId="579" xr:uid="{00000000-0005-0000-0000-00006E020000}"/>
    <cellStyle name="Normal 6 21" xfId="580" xr:uid="{00000000-0005-0000-0000-00006F020000}"/>
    <cellStyle name="Normal 6 22" xfId="581" xr:uid="{00000000-0005-0000-0000-000070020000}"/>
    <cellStyle name="Normal 6 23" xfId="582" xr:uid="{00000000-0005-0000-0000-000071020000}"/>
    <cellStyle name="Normal 6 3" xfId="583" xr:uid="{00000000-0005-0000-0000-000072020000}"/>
    <cellStyle name="Normal 6 4" xfId="584" xr:uid="{00000000-0005-0000-0000-000073020000}"/>
    <cellStyle name="Normal 6 5" xfId="585" xr:uid="{00000000-0005-0000-0000-000074020000}"/>
    <cellStyle name="Normal 6 6" xfId="586" xr:uid="{00000000-0005-0000-0000-000075020000}"/>
    <cellStyle name="Normal 6 7" xfId="587" xr:uid="{00000000-0005-0000-0000-000076020000}"/>
    <cellStyle name="Normal 6 8" xfId="588" xr:uid="{00000000-0005-0000-0000-000077020000}"/>
    <cellStyle name="Normal 6 9" xfId="589" xr:uid="{00000000-0005-0000-0000-000078020000}"/>
    <cellStyle name="Normal 7" xfId="590" xr:uid="{00000000-0005-0000-0000-000079020000}"/>
    <cellStyle name="Normal 7 2" xfId="591" xr:uid="{00000000-0005-0000-0000-00007A020000}"/>
    <cellStyle name="Normal 7 2 10" xfId="592" xr:uid="{00000000-0005-0000-0000-00007B020000}"/>
    <cellStyle name="Normal 7 2 11" xfId="593" xr:uid="{00000000-0005-0000-0000-00007C020000}"/>
    <cellStyle name="Normal 7 2 12" xfId="594" xr:uid="{00000000-0005-0000-0000-00007D020000}"/>
    <cellStyle name="Normal 7 2 13" xfId="595" xr:uid="{00000000-0005-0000-0000-00007E020000}"/>
    <cellStyle name="Normal 7 2 14" xfId="596" xr:uid="{00000000-0005-0000-0000-00007F020000}"/>
    <cellStyle name="Normal 7 2 15" xfId="597" xr:uid="{00000000-0005-0000-0000-000080020000}"/>
    <cellStyle name="Normal 7 2 16" xfId="598" xr:uid="{00000000-0005-0000-0000-000081020000}"/>
    <cellStyle name="Normal 7 2 17" xfId="599" xr:uid="{00000000-0005-0000-0000-000082020000}"/>
    <cellStyle name="Normal 7 2 2" xfId="600" xr:uid="{00000000-0005-0000-0000-000083020000}"/>
    <cellStyle name="Normal 7 2 2 2" xfId="601" xr:uid="{00000000-0005-0000-0000-000084020000}"/>
    <cellStyle name="Normal 7 2 2 2 2" xfId="602" xr:uid="{00000000-0005-0000-0000-000085020000}"/>
    <cellStyle name="Normal 7 2 2 3" xfId="603" xr:uid="{00000000-0005-0000-0000-000086020000}"/>
    <cellStyle name="Normal 7 2 3" xfId="604" xr:uid="{00000000-0005-0000-0000-000087020000}"/>
    <cellStyle name="Normal 7 2 3 2" xfId="605" xr:uid="{00000000-0005-0000-0000-000088020000}"/>
    <cellStyle name="Normal 7 2 4" xfId="606" xr:uid="{00000000-0005-0000-0000-000089020000}"/>
    <cellStyle name="Normal 7 2 5" xfId="607" xr:uid="{00000000-0005-0000-0000-00008A020000}"/>
    <cellStyle name="Normal 7 2 6" xfId="608" xr:uid="{00000000-0005-0000-0000-00008B020000}"/>
    <cellStyle name="Normal 7 2 7" xfId="609" xr:uid="{00000000-0005-0000-0000-00008C020000}"/>
    <cellStyle name="Normal 7 2 8" xfId="610" xr:uid="{00000000-0005-0000-0000-00008D020000}"/>
    <cellStyle name="Normal 7 2 9" xfId="611" xr:uid="{00000000-0005-0000-0000-00008E020000}"/>
    <cellStyle name="Normal 7 3" xfId="612" xr:uid="{00000000-0005-0000-0000-00008F020000}"/>
    <cellStyle name="Normal 7 3 10" xfId="613" xr:uid="{00000000-0005-0000-0000-000090020000}"/>
    <cellStyle name="Normal 7 3 11" xfId="614" xr:uid="{00000000-0005-0000-0000-000091020000}"/>
    <cellStyle name="Normal 7 3 12" xfId="615" xr:uid="{00000000-0005-0000-0000-000092020000}"/>
    <cellStyle name="Normal 7 3 13" xfId="616" xr:uid="{00000000-0005-0000-0000-000093020000}"/>
    <cellStyle name="Normal 7 3 14" xfId="617" xr:uid="{00000000-0005-0000-0000-000094020000}"/>
    <cellStyle name="Normal 7 3 15" xfId="618" xr:uid="{00000000-0005-0000-0000-000095020000}"/>
    <cellStyle name="Normal 7 3 16" xfId="619" xr:uid="{00000000-0005-0000-0000-000096020000}"/>
    <cellStyle name="Normal 7 3 17" xfId="620" xr:uid="{00000000-0005-0000-0000-000097020000}"/>
    <cellStyle name="Normal 7 3 2" xfId="621" xr:uid="{00000000-0005-0000-0000-000098020000}"/>
    <cellStyle name="Normal 7 3 2 2" xfId="622" xr:uid="{00000000-0005-0000-0000-000099020000}"/>
    <cellStyle name="Normal 7 3 2 2 2" xfId="623" xr:uid="{00000000-0005-0000-0000-00009A020000}"/>
    <cellStyle name="Normal 7 3 2 3" xfId="624" xr:uid="{00000000-0005-0000-0000-00009B020000}"/>
    <cellStyle name="Normal 7 3 3" xfId="625" xr:uid="{00000000-0005-0000-0000-00009C020000}"/>
    <cellStyle name="Normal 7 3 3 2" xfId="626" xr:uid="{00000000-0005-0000-0000-00009D020000}"/>
    <cellStyle name="Normal 7 3 4" xfId="627" xr:uid="{00000000-0005-0000-0000-00009E020000}"/>
    <cellStyle name="Normal 7 3 5" xfId="628" xr:uid="{00000000-0005-0000-0000-00009F020000}"/>
    <cellStyle name="Normal 7 3 6" xfId="629" xr:uid="{00000000-0005-0000-0000-0000A0020000}"/>
    <cellStyle name="Normal 7 3 7" xfId="630" xr:uid="{00000000-0005-0000-0000-0000A1020000}"/>
    <cellStyle name="Normal 7 3 8" xfId="631" xr:uid="{00000000-0005-0000-0000-0000A2020000}"/>
    <cellStyle name="Normal 7 3 9" xfId="632" xr:uid="{00000000-0005-0000-0000-0000A3020000}"/>
    <cellStyle name="Normal 7 4" xfId="633" xr:uid="{00000000-0005-0000-0000-0000A4020000}"/>
    <cellStyle name="Normal 7 4 10" xfId="634" xr:uid="{00000000-0005-0000-0000-0000A5020000}"/>
    <cellStyle name="Normal 7 4 11" xfId="635" xr:uid="{00000000-0005-0000-0000-0000A6020000}"/>
    <cellStyle name="Normal 7 4 12" xfId="636" xr:uid="{00000000-0005-0000-0000-0000A7020000}"/>
    <cellStyle name="Normal 7 4 13" xfId="637" xr:uid="{00000000-0005-0000-0000-0000A8020000}"/>
    <cellStyle name="Normal 7 4 14" xfId="638" xr:uid="{00000000-0005-0000-0000-0000A9020000}"/>
    <cellStyle name="Normal 7 4 15" xfId="639" xr:uid="{00000000-0005-0000-0000-0000AA020000}"/>
    <cellStyle name="Normal 7 4 16" xfId="640" xr:uid="{00000000-0005-0000-0000-0000AB020000}"/>
    <cellStyle name="Normal 7 4 17" xfId="641" xr:uid="{00000000-0005-0000-0000-0000AC020000}"/>
    <cellStyle name="Normal 7 4 2" xfId="642" xr:uid="{00000000-0005-0000-0000-0000AD020000}"/>
    <cellStyle name="Normal 7 4 2 2" xfId="643" xr:uid="{00000000-0005-0000-0000-0000AE020000}"/>
    <cellStyle name="Normal 7 4 2 2 2" xfId="644" xr:uid="{00000000-0005-0000-0000-0000AF020000}"/>
    <cellStyle name="Normal 7 4 2 3" xfId="645" xr:uid="{00000000-0005-0000-0000-0000B0020000}"/>
    <cellStyle name="Normal 7 4 3" xfId="646" xr:uid="{00000000-0005-0000-0000-0000B1020000}"/>
    <cellStyle name="Normal 7 4 3 2" xfId="647" xr:uid="{00000000-0005-0000-0000-0000B2020000}"/>
    <cellStyle name="Normal 7 4 4" xfId="648" xr:uid="{00000000-0005-0000-0000-0000B3020000}"/>
    <cellStyle name="Normal 7 4 5" xfId="649" xr:uid="{00000000-0005-0000-0000-0000B4020000}"/>
    <cellStyle name="Normal 7 4 6" xfId="650" xr:uid="{00000000-0005-0000-0000-0000B5020000}"/>
    <cellStyle name="Normal 7 4 7" xfId="651" xr:uid="{00000000-0005-0000-0000-0000B6020000}"/>
    <cellStyle name="Normal 7 4 8" xfId="652" xr:uid="{00000000-0005-0000-0000-0000B7020000}"/>
    <cellStyle name="Normal 7 4 9" xfId="653" xr:uid="{00000000-0005-0000-0000-0000B8020000}"/>
    <cellStyle name="Normal 7 5" xfId="654" xr:uid="{00000000-0005-0000-0000-0000B9020000}"/>
    <cellStyle name="Normal 7 5 2" xfId="655" xr:uid="{00000000-0005-0000-0000-0000BA020000}"/>
    <cellStyle name="Normal 7 5 3" xfId="656" xr:uid="{00000000-0005-0000-0000-0000BB020000}"/>
    <cellStyle name="Normal 7 6" xfId="657" xr:uid="{00000000-0005-0000-0000-0000BC020000}"/>
    <cellStyle name="Normal 7 6 2" xfId="658" xr:uid="{00000000-0005-0000-0000-0000BD020000}"/>
    <cellStyle name="Normal 7 6 3" xfId="659" xr:uid="{00000000-0005-0000-0000-0000BE020000}"/>
    <cellStyle name="Normal 7 7" xfId="660" xr:uid="{00000000-0005-0000-0000-0000BF020000}"/>
    <cellStyle name="Normal 7 7 2" xfId="661" xr:uid="{00000000-0005-0000-0000-0000C0020000}"/>
    <cellStyle name="Normal 7 7 3" xfId="662" xr:uid="{00000000-0005-0000-0000-0000C1020000}"/>
    <cellStyle name="Normal 7 8" xfId="663" xr:uid="{00000000-0005-0000-0000-0000C2020000}"/>
    <cellStyle name="Normal 7 8 2" xfId="664" xr:uid="{00000000-0005-0000-0000-0000C3020000}"/>
    <cellStyle name="Normal 7 8 3" xfId="665" xr:uid="{00000000-0005-0000-0000-0000C4020000}"/>
    <cellStyle name="Normal 7 9" xfId="666" xr:uid="{00000000-0005-0000-0000-0000C5020000}"/>
    <cellStyle name="Normal 7 9 2" xfId="667" xr:uid="{00000000-0005-0000-0000-0000C6020000}"/>
    <cellStyle name="Normal 7 9 3" xfId="668" xr:uid="{00000000-0005-0000-0000-0000C7020000}"/>
    <cellStyle name="Normal 8" xfId="669" xr:uid="{00000000-0005-0000-0000-0000C8020000}"/>
    <cellStyle name="Normal 8 10" xfId="670" xr:uid="{00000000-0005-0000-0000-0000C9020000}"/>
    <cellStyle name="Normal 8 11" xfId="671" xr:uid="{00000000-0005-0000-0000-0000CA020000}"/>
    <cellStyle name="Normal 8 12" xfId="672" xr:uid="{00000000-0005-0000-0000-0000CB020000}"/>
    <cellStyle name="Normal 8 13" xfId="673" xr:uid="{00000000-0005-0000-0000-0000CC020000}"/>
    <cellStyle name="Normal 8 14" xfId="674" xr:uid="{00000000-0005-0000-0000-0000CD020000}"/>
    <cellStyle name="Normal 8 15" xfId="675" xr:uid="{00000000-0005-0000-0000-0000CE020000}"/>
    <cellStyle name="Normal 8 16" xfId="676" xr:uid="{00000000-0005-0000-0000-0000CF020000}"/>
    <cellStyle name="Normal 8 17" xfId="677" xr:uid="{00000000-0005-0000-0000-0000D0020000}"/>
    <cellStyle name="Normal 8 18" xfId="678" xr:uid="{00000000-0005-0000-0000-0000D1020000}"/>
    <cellStyle name="Normal 8 19" xfId="679" xr:uid="{00000000-0005-0000-0000-0000D2020000}"/>
    <cellStyle name="Normal 8 2" xfId="680" xr:uid="{00000000-0005-0000-0000-0000D3020000}"/>
    <cellStyle name="Normal 8 20" xfId="681" xr:uid="{00000000-0005-0000-0000-0000D4020000}"/>
    <cellStyle name="Normal 8 21" xfId="682" xr:uid="{00000000-0005-0000-0000-0000D5020000}"/>
    <cellStyle name="Normal 8 22" xfId="683" xr:uid="{00000000-0005-0000-0000-0000D6020000}"/>
    <cellStyle name="Normal 8 23" xfId="684" xr:uid="{00000000-0005-0000-0000-0000D7020000}"/>
    <cellStyle name="Normal 8 24" xfId="685" xr:uid="{00000000-0005-0000-0000-0000D8020000}"/>
    <cellStyle name="Normal 8 25" xfId="686" xr:uid="{00000000-0005-0000-0000-0000D9020000}"/>
    <cellStyle name="Normal 8 3" xfId="687" xr:uid="{00000000-0005-0000-0000-0000DA020000}"/>
    <cellStyle name="Normal 8 4" xfId="688" xr:uid="{00000000-0005-0000-0000-0000DB020000}"/>
    <cellStyle name="Normal 8 5" xfId="689" xr:uid="{00000000-0005-0000-0000-0000DC020000}"/>
    <cellStyle name="Normal 8 6" xfId="690" xr:uid="{00000000-0005-0000-0000-0000DD020000}"/>
    <cellStyle name="Normal 8 7" xfId="691" xr:uid="{00000000-0005-0000-0000-0000DE020000}"/>
    <cellStyle name="Normal 8 8" xfId="692" xr:uid="{00000000-0005-0000-0000-0000DF020000}"/>
    <cellStyle name="Normal 8 9" xfId="693" xr:uid="{00000000-0005-0000-0000-0000E0020000}"/>
    <cellStyle name="Normal 9" xfId="694" xr:uid="{00000000-0005-0000-0000-0000E1020000}"/>
    <cellStyle name="Normal 9 2" xfId="695" xr:uid="{00000000-0005-0000-0000-0000E2020000}"/>
    <cellStyle name="Normal 9 2 10" xfId="696" xr:uid="{00000000-0005-0000-0000-0000E3020000}"/>
    <cellStyle name="Normal 9 2 11" xfId="697" xr:uid="{00000000-0005-0000-0000-0000E4020000}"/>
    <cellStyle name="Normal 9 2 12" xfId="698" xr:uid="{00000000-0005-0000-0000-0000E5020000}"/>
    <cellStyle name="Normal 9 2 13" xfId="699" xr:uid="{00000000-0005-0000-0000-0000E6020000}"/>
    <cellStyle name="Normal 9 2 14" xfId="700" xr:uid="{00000000-0005-0000-0000-0000E7020000}"/>
    <cellStyle name="Normal 9 2 15" xfId="701" xr:uid="{00000000-0005-0000-0000-0000E8020000}"/>
    <cellStyle name="Normal 9 2 16" xfId="702" xr:uid="{00000000-0005-0000-0000-0000E9020000}"/>
    <cellStyle name="Normal 9 2 17" xfId="703" xr:uid="{00000000-0005-0000-0000-0000EA020000}"/>
    <cellStyle name="Normal 9 2 2" xfId="704" xr:uid="{00000000-0005-0000-0000-0000EB020000}"/>
    <cellStyle name="Normal 9 2 2 2" xfId="705" xr:uid="{00000000-0005-0000-0000-0000EC020000}"/>
    <cellStyle name="Normal 9 2 2 2 2" xfId="706" xr:uid="{00000000-0005-0000-0000-0000ED020000}"/>
    <cellStyle name="Normal 9 2 2 3" xfId="707" xr:uid="{00000000-0005-0000-0000-0000EE020000}"/>
    <cellStyle name="Normal 9 2 3" xfId="708" xr:uid="{00000000-0005-0000-0000-0000EF020000}"/>
    <cellStyle name="Normal 9 2 3 2" xfId="709" xr:uid="{00000000-0005-0000-0000-0000F0020000}"/>
    <cellStyle name="Normal 9 2 4" xfId="710" xr:uid="{00000000-0005-0000-0000-0000F1020000}"/>
    <cellStyle name="Normal 9 2 5" xfId="711" xr:uid="{00000000-0005-0000-0000-0000F2020000}"/>
    <cellStyle name="Normal 9 2 6" xfId="712" xr:uid="{00000000-0005-0000-0000-0000F3020000}"/>
    <cellStyle name="Normal 9 2 7" xfId="713" xr:uid="{00000000-0005-0000-0000-0000F4020000}"/>
    <cellStyle name="Normal 9 2 8" xfId="714" xr:uid="{00000000-0005-0000-0000-0000F5020000}"/>
    <cellStyle name="Normal 9 2 9" xfId="715" xr:uid="{00000000-0005-0000-0000-0000F6020000}"/>
    <cellStyle name="Normal 9 3" xfId="716" xr:uid="{00000000-0005-0000-0000-0000F7020000}"/>
    <cellStyle name="Normal 9 3 10" xfId="717" xr:uid="{00000000-0005-0000-0000-0000F8020000}"/>
    <cellStyle name="Normal 9 3 11" xfId="718" xr:uid="{00000000-0005-0000-0000-0000F9020000}"/>
    <cellStyle name="Normal 9 3 12" xfId="719" xr:uid="{00000000-0005-0000-0000-0000FA020000}"/>
    <cellStyle name="Normal 9 3 13" xfId="720" xr:uid="{00000000-0005-0000-0000-0000FB020000}"/>
    <cellStyle name="Normal 9 3 14" xfId="721" xr:uid="{00000000-0005-0000-0000-0000FC020000}"/>
    <cellStyle name="Normal 9 3 2" xfId="722" xr:uid="{00000000-0005-0000-0000-0000FD020000}"/>
    <cellStyle name="Normal 9 3 3" xfId="723" xr:uid="{00000000-0005-0000-0000-0000FE020000}"/>
    <cellStyle name="Normal 9 3 4" xfId="724" xr:uid="{00000000-0005-0000-0000-0000FF020000}"/>
    <cellStyle name="Normal 9 3 5" xfId="725" xr:uid="{00000000-0005-0000-0000-000000030000}"/>
    <cellStyle name="Normal 9 3 6" xfId="726" xr:uid="{00000000-0005-0000-0000-000001030000}"/>
    <cellStyle name="Normal 9 3 7" xfId="727" xr:uid="{00000000-0005-0000-0000-000002030000}"/>
    <cellStyle name="Normal 9 3 8" xfId="728" xr:uid="{00000000-0005-0000-0000-000003030000}"/>
    <cellStyle name="Normal 9 3 9" xfId="729" xr:uid="{00000000-0005-0000-0000-000004030000}"/>
    <cellStyle name="Note" xfId="791" xr:uid="{00000000-0005-0000-0000-000005030000}"/>
    <cellStyle name="Output" xfId="792" xr:uid="{00000000-0005-0000-0000-000006030000}"/>
    <cellStyle name="Procent" xfId="796" builtinId="5"/>
    <cellStyle name="Procent ,0" xfId="730" xr:uid="{00000000-0005-0000-0000-000008030000}"/>
    <cellStyle name="Procent 2" xfId="731" xr:uid="{00000000-0005-0000-0000-000009030000}"/>
    <cellStyle name="Procent 2 2" xfId="732" xr:uid="{00000000-0005-0000-0000-00000A030000}"/>
    <cellStyle name="Procent 2 2 2" xfId="733" xr:uid="{00000000-0005-0000-0000-00000B030000}"/>
    <cellStyle name="Procent 2 3" xfId="734" xr:uid="{00000000-0005-0000-0000-00000C030000}"/>
    <cellStyle name="Procent 2 4" xfId="755" xr:uid="{00000000-0005-0000-0000-00000D030000}"/>
    <cellStyle name="Procent 3" xfId="849" xr:uid="{DADD7DE1-57C4-4EF5-9201-5722106900DD}"/>
    <cellStyle name="Procent 4" xfId="851" xr:uid="{4DB4DE89-6D80-482A-BC8B-881650032CC2}"/>
    <cellStyle name="Procent 5" xfId="853" xr:uid="{C57C05D1-F716-456A-A7BD-633F44035FC6}"/>
    <cellStyle name="Procent 6" xfId="855" xr:uid="{6B82D7DF-7617-4075-BB15-B249110EDA68}"/>
    <cellStyle name="Rubrik" xfId="805" builtinId="15" customBuiltin="1"/>
    <cellStyle name="Rubrik 1" xfId="806" builtinId="16" customBuiltin="1"/>
    <cellStyle name="Rubrik 1 2" xfId="735" xr:uid="{00000000-0005-0000-0000-00000E030000}"/>
    <cellStyle name="Rubrik 1 3" xfId="736" xr:uid="{00000000-0005-0000-0000-00000F030000}"/>
    <cellStyle name="Rubrik 2" xfId="807" builtinId="17" customBuiltin="1"/>
    <cellStyle name="Rubrik 2 2" xfId="737" xr:uid="{00000000-0005-0000-0000-000010030000}"/>
    <cellStyle name="Rubrik 2 3" xfId="738" xr:uid="{00000000-0005-0000-0000-000011030000}"/>
    <cellStyle name="Rubrik 3" xfId="808" builtinId="18" customBuiltin="1"/>
    <cellStyle name="Rubrik 3 2" xfId="739" xr:uid="{00000000-0005-0000-0000-000012030000}"/>
    <cellStyle name="Rubrik 3 3" xfId="740" xr:uid="{00000000-0005-0000-0000-000013030000}"/>
    <cellStyle name="Rubrik 4" xfId="809" builtinId="19" customBuiltin="1"/>
    <cellStyle name="Rubrik 4 2" xfId="741" xr:uid="{00000000-0005-0000-0000-000014030000}"/>
    <cellStyle name="Rubrik 4 3" xfId="742" xr:uid="{00000000-0005-0000-0000-000015030000}"/>
    <cellStyle name="Rubrik 5" xfId="743" xr:uid="{00000000-0005-0000-0000-000016030000}"/>
    <cellStyle name="Rubrik 6" xfId="744" xr:uid="{00000000-0005-0000-0000-000017030000}"/>
    <cellStyle name="Summa" xfId="820" builtinId="25" customBuiltin="1"/>
    <cellStyle name="Summa 2" xfId="745" xr:uid="{00000000-0005-0000-0000-000018030000}"/>
    <cellStyle name="Summa 3" xfId="746" xr:uid="{00000000-0005-0000-0000-000019030000}"/>
    <cellStyle name="Title" xfId="793" xr:uid="{00000000-0005-0000-0000-00001A030000}"/>
    <cellStyle name="Total" xfId="794" xr:uid="{00000000-0005-0000-0000-00001B030000}"/>
    <cellStyle name="Tusental (0)_310 0006" xfId="747" xr:uid="{00000000-0005-0000-0000-00001C030000}"/>
    <cellStyle name="Tusental 2" xfId="748" xr:uid="{00000000-0005-0000-0000-00001D030000}"/>
    <cellStyle name="Tusental 2 2" xfId="749" xr:uid="{00000000-0005-0000-0000-00001E030000}"/>
    <cellStyle name="Utdata" xfId="814" builtinId="21" customBuiltin="1"/>
    <cellStyle name="Utdata 2" xfId="750" xr:uid="{00000000-0005-0000-0000-00001F030000}"/>
    <cellStyle name="Utdata 3" xfId="751" xr:uid="{00000000-0005-0000-0000-000020030000}"/>
    <cellStyle name="Valuta (0)_310 0006" xfId="752" xr:uid="{00000000-0005-0000-0000-000021030000}"/>
    <cellStyle name="Valuta 2" xfId="848" xr:uid="{8AEFCEDB-F207-4D11-9DC6-6D788BF40D67}"/>
    <cellStyle name="Valuta 3" xfId="850" xr:uid="{CD12134E-4F92-4DD7-98DA-D9A2136149F7}"/>
    <cellStyle name="Valuta 4" xfId="852" xr:uid="{96DEB23D-C6E6-4FF7-96C2-4D8338CBC53B}"/>
    <cellStyle name="Valuta 5" xfId="854" xr:uid="{045F5F62-4B18-42C0-A6BD-D9C5A347F90E}"/>
    <cellStyle name="Varningstext" xfId="818" builtinId="11" customBuiltin="1"/>
    <cellStyle name="Varningstext 2" xfId="753" xr:uid="{00000000-0005-0000-0000-000022030000}"/>
    <cellStyle name="Varningstext 3" xfId="754" xr:uid="{00000000-0005-0000-0000-000023030000}"/>
    <cellStyle name="Warning Text" xfId="795" xr:uid="{00000000-0005-0000-0000-00002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hk-file\larma\mina%20dokument\AOB\Aff&#228;rsplan%202005\Ekonomi%20041104\Portf&#246;ljer-%20ny%20admin%20sko%20041108%20-%20uppdaterad%2004112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xlutils\NYCKRAPP\vast99-3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P%20Stab\Ekonomi\50.%20Verksamhetscontrolling\Tabeller%20och%20diagramunderlag\100.%20Arbetsmtrl%20Kattis\Arbetsmaterial%202025\Area%20till%20fastighetsf&#246;rteckningen.xlsm" TargetMode="External"/><Relationship Id="rId1" Type="http://schemas.openxmlformats.org/officeDocument/2006/relationships/externalLinkPath" Target="file:///G:\AP%20Stab\Ekonomi\50.%20Verksamhetscontrolling\Tabeller%20och%20diagramunderlag\100.%20Arbetsmtrl%20Kattis\Arbetsmaterial%202025\Area%20till%20fastighetsf&#246;rteckning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O%20Placeringar\Analys\DORIS\Marknadsv&#228;rdering%20GSTKLI\2018\2018%20Q4\Internv&#228;rdering\Resultat\Slutligt%20resultat\Internv&#228;rdering%20Q4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hk-file\larma\mina%20dokument\AOB\Aff&#228;rsplan%202005\Ekonomi%20041104\APF%20tot%20jmf%20best%200411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si\AppData\Roaming\OpenText\DM\Temp\AP_DOCSDM-%23548851-v1-Fastighetsskattefilen_2017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fastigheter.net\gpower\531475\desktop\home2\artse\Downloads\KON202%20-%20JZ%20AP_DOCSDM-%23999998%20202502%20BO%20MALL%20levnr.xlsm" TargetMode="External"/><Relationship Id="rId1" Type="http://schemas.openxmlformats.org/officeDocument/2006/relationships/externalLinkPath" Target="/531475/desktop/home2/artse/Downloads/KON202%20-%20JZ%20AP_DOCSDM-%23999998%20202502%20BO%20MALL%20levnr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utils\Ekorapp\Regioner_och_M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mo.vasakronan.se/forms/instances/Gr&#246;n%20Pool%20-%20Rapport.2021-07-02_14.48.41.72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xlutils\NYCKRAPP\va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xlutils\NYCKRAPP\vast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3 per portfölj "/>
      <sheetName val="P3 per portfölj Mvärd 0312"/>
      <sheetName val="Mål Regioner"/>
      <sheetName val="Diff Ansats Mål"/>
      <sheetName val="Mål per portfölj - 041122"/>
      <sheetName val="Ansatser efter Fsg"/>
      <sheetName val="Portföljer försäljningar"/>
      <sheetName val="Portföljer Original "/>
      <sheetName val="Portföljer mot P2"/>
      <sheetName val="Pivot"/>
      <sheetName val="Blad1"/>
      <sheetName val="Ytor"/>
      <sheetName val="Diffar mellan y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">
          <cell r="B3">
            <v>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PARAM"/>
      <sheetName val="REPORT_PARAM"/>
      <sheetName val="Beställning"/>
      <sheetName val="Totalt"/>
      <sheetName val="31"/>
      <sheetName val="32"/>
      <sheetName val="33"/>
      <sheetName val="34"/>
      <sheetName val="35"/>
      <sheetName val="38"/>
      <sheetName val="39"/>
    </sheetNames>
    <sheetDataSet>
      <sheetData sheetId="0" refreshError="1"/>
      <sheetData sheetId="1" refreshError="1"/>
      <sheetData sheetId="2" refreshError="1">
        <row r="5">
          <cell r="E5">
            <v>199909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bg"/>
      <sheetName val="Malmö"/>
      <sheetName val="Malmö ver 2"/>
      <sheetName val="Uppsala"/>
      <sheetName val="Input"/>
      <sheetName val="Objects"/>
      <sheetName val="IW_Fields"/>
    </sheetNames>
    <sheetDataSet>
      <sheetData sheetId="0"/>
      <sheetData sheetId="1"/>
      <sheetData sheetId="2"/>
      <sheetData sheetId="3">
        <row r="12">
          <cell r="E12" t="str">
            <v>DRAGARBRUNN 18:9</v>
          </cell>
          <cell r="G12" t="str">
            <v>VF1500</v>
          </cell>
          <cell r="H12" t="str">
            <v>Region Uppsala</v>
          </cell>
          <cell r="I12" t="str">
            <v>AO Handel Uppsala</v>
          </cell>
          <cell r="J12" t="str">
            <v>AA Emma Walheim</v>
          </cell>
          <cell r="K12">
            <v>11248</v>
          </cell>
        </row>
        <row r="13">
          <cell r="E13" t="str">
            <v>DRAGARBRUNN 14:5</v>
          </cell>
          <cell r="G13" t="str">
            <v>VF15005</v>
          </cell>
          <cell r="H13" t="str">
            <v>Region Uppsala</v>
          </cell>
          <cell r="I13" t="str">
            <v>AO Handel Uppsala</v>
          </cell>
          <cell r="J13" t="str">
            <v>AA Emma Walheim</v>
          </cell>
          <cell r="K13">
            <v>5140</v>
          </cell>
        </row>
        <row r="14">
          <cell r="E14" t="str">
            <v>DRAGARBRUNN 26:3</v>
          </cell>
          <cell r="G14" t="str">
            <v>VF15008</v>
          </cell>
          <cell r="H14" t="str">
            <v>Region Uppsala</v>
          </cell>
          <cell r="I14" t="str">
            <v>AO Handel Uppsala</v>
          </cell>
          <cell r="J14" t="str">
            <v>AA Emma Walheim</v>
          </cell>
          <cell r="K14">
            <v>4261</v>
          </cell>
        </row>
        <row r="15">
          <cell r="E15" t="str">
            <v>DRAGARBRUNN 18:1</v>
          </cell>
          <cell r="G15" t="str">
            <v>VF15014</v>
          </cell>
          <cell r="H15" t="str">
            <v>Region Uppsala</v>
          </cell>
          <cell r="I15" t="str">
            <v>AO Handel Uppsala</v>
          </cell>
          <cell r="J15" t="str">
            <v>AA Emma Walheim</v>
          </cell>
          <cell r="K15">
            <v>1435</v>
          </cell>
        </row>
        <row r="16">
          <cell r="E16" t="str">
            <v>DRAGARBRUNN 19:10</v>
          </cell>
          <cell r="G16" t="str">
            <v>VF15015</v>
          </cell>
          <cell r="H16" t="str">
            <v>Region Uppsala</v>
          </cell>
          <cell r="I16" t="str">
            <v>AO Handel Uppsala</v>
          </cell>
          <cell r="J16" t="str">
            <v>AA Emma Walheim</v>
          </cell>
          <cell r="K16">
            <v>4198</v>
          </cell>
        </row>
        <row r="17">
          <cell r="E17" t="str">
            <v>DRAGARBRUNN 20:3</v>
          </cell>
          <cell r="G17" t="str">
            <v>VF15016</v>
          </cell>
          <cell r="H17" t="str">
            <v>Region Uppsala</v>
          </cell>
          <cell r="I17" t="str">
            <v>AO Handel Uppsala</v>
          </cell>
          <cell r="J17" t="str">
            <v>AA Andreas Larsson</v>
          </cell>
          <cell r="K17">
            <v>3433</v>
          </cell>
        </row>
        <row r="18">
          <cell r="E18" t="str">
            <v>DRAGARBRUNN 23:4</v>
          </cell>
          <cell r="G18" t="str">
            <v>VF15017</v>
          </cell>
          <cell r="H18" t="str">
            <v>Region Uppsala</v>
          </cell>
          <cell r="I18" t="str">
            <v>AO Handel Uppsala</v>
          </cell>
          <cell r="J18" t="str">
            <v>AA Andreas Larsson</v>
          </cell>
          <cell r="K18">
            <v>2716</v>
          </cell>
        </row>
        <row r="19">
          <cell r="E19" t="str">
            <v>DRAGARBRUNN 18:2,18:7</v>
          </cell>
          <cell r="G19" t="str">
            <v>VF1503008</v>
          </cell>
          <cell r="H19" t="str">
            <v>Region Uppsala</v>
          </cell>
          <cell r="I19" t="str">
            <v>AO Handel Uppsala</v>
          </cell>
          <cell r="J19" t="str">
            <v>AA Emma Walheim</v>
          </cell>
          <cell r="K19">
            <v>6131</v>
          </cell>
        </row>
        <row r="20">
          <cell r="E20" t="str">
            <v>DRAGARBRUNN 19:11</v>
          </cell>
          <cell r="G20" t="str">
            <v>VF1503010</v>
          </cell>
          <cell r="H20" t="str">
            <v>Region Uppsala</v>
          </cell>
          <cell r="I20" t="str">
            <v>AO Handel Uppsala</v>
          </cell>
          <cell r="J20" t="str">
            <v>AA Emma Walheim</v>
          </cell>
          <cell r="K20">
            <v>9173</v>
          </cell>
        </row>
        <row r="21">
          <cell r="E21" t="str">
            <v>DRAGARBRUNN 26:4</v>
          </cell>
          <cell r="G21" t="str">
            <v>VF1503011</v>
          </cell>
          <cell r="H21" t="str">
            <v>Region Uppsala</v>
          </cell>
          <cell r="I21" t="str">
            <v>AO Handel Uppsala</v>
          </cell>
          <cell r="J21" t="str">
            <v>AA Emma Walheim</v>
          </cell>
          <cell r="K21">
            <v>4998</v>
          </cell>
        </row>
        <row r="22">
          <cell r="E22" t="str">
            <v>KVARNGÄRDET 1:19</v>
          </cell>
          <cell r="G22" t="str">
            <v>VF1503024</v>
          </cell>
          <cell r="H22" t="str">
            <v>Region Uppsala</v>
          </cell>
          <cell r="I22" t="str">
            <v>AO Kontor Uppsala</v>
          </cell>
          <cell r="J22" t="str">
            <v>AA Frida Favre</v>
          </cell>
          <cell r="K22">
            <v>5160</v>
          </cell>
        </row>
        <row r="23">
          <cell r="E23" t="str">
            <v>DRAGARBRUNN 28:5</v>
          </cell>
          <cell r="G23" t="str">
            <v>VF1503064</v>
          </cell>
          <cell r="H23" t="str">
            <v>Region Uppsala</v>
          </cell>
          <cell r="I23" t="str">
            <v>AO Handel Uppsala</v>
          </cell>
          <cell r="J23" t="str">
            <v>AA Andreas Larsson</v>
          </cell>
          <cell r="K23">
            <v>21041</v>
          </cell>
        </row>
        <row r="24">
          <cell r="E24" t="str">
            <v>KUNGSÄNGEN 14:2</v>
          </cell>
          <cell r="G24" t="str">
            <v>VF1503221</v>
          </cell>
          <cell r="H24" t="str">
            <v>Region Uppsala</v>
          </cell>
          <cell r="I24" t="str">
            <v>AO Kontor Uppsala</v>
          </cell>
          <cell r="J24" t="str">
            <v>AA Frida Favre</v>
          </cell>
          <cell r="K24">
            <v>1747</v>
          </cell>
        </row>
        <row r="25">
          <cell r="E25" t="str">
            <v>KUNGSÄNGEN 1:25</v>
          </cell>
          <cell r="G25" t="str">
            <v>VF15040</v>
          </cell>
          <cell r="H25" t="str">
            <v>Region Uppsala</v>
          </cell>
          <cell r="I25" t="str">
            <v>AO Kontor Uppsala</v>
          </cell>
          <cell r="J25" t="str">
            <v>AA Frida Favre</v>
          </cell>
          <cell r="K25">
            <v>10964</v>
          </cell>
        </row>
        <row r="26">
          <cell r="E26" t="str">
            <v>KUNGSÄNGEN 16:6</v>
          </cell>
          <cell r="G26" t="str">
            <v>VF15042</v>
          </cell>
          <cell r="H26" t="str">
            <v>Region Uppsala</v>
          </cell>
          <cell r="I26" t="str">
            <v>AO Kontor Uppsala</v>
          </cell>
          <cell r="J26" t="str">
            <v>AA Frida Favre</v>
          </cell>
          <cell r="K26">
            <v>16075</v>
          </cell>
        </row>
        <row r="27">
          <cell r="E27" t="str">
            <v>BOLÄNDERNA 7:4</v>
          </cell>
          <cell r="G27" t="str">
            <v>VF15050</v>
          </cell>
          <cell r="H27" t="str">
            <v>Region Uppsala</v>
          </cell>
          <cell r="I27" t="str">
            <v>AO Kontor Uppsala</v>
          </cell>
          <cell r="J27" t="str">
            <v>AA Frida Favre</v>
          </cell>
          <cell r="K27">
            <v>1710</v>
          </cell>
        </row>
        <row r="28">
          <cell r="E28" t="str">
            <v>FÅLHAGEN 1:39</v>
          </cell>
          <cell r="G28" t="str">
            <v>VF15060</v>
          </cell>
          <cell r="H28" t="str">
            <v>Region Uppsala</v>
          </cell>
          <cell r="I28" t="str">
            <v>AO Kontor Uppsala</v>
          </cell>
          <cell r="J28" t="str">
            <v>AA Frida Favre</v>
          </cell>
          <cell r="K28">
            <v>8629</v>
          </cell>
        </row>
        <row r="29">
          <cell r="E29" t="str">
            <v>KUNGSÄNGEN 14:5</v>
          </cell>
          <cell r="G29" t="str">
            <v>VF15062</v>
          </cell>
          <cell r="H29" t="str">
            <v>Region Uppsala</v>
          </cell>
          <cell r="I29" t="str">
            <v>AO Kontor Uppsala</v>
          </cell>
          <cell r="J29" t="str">
            <v>AA Frida Favre</v>
          </cell>
          <cell r="K29">
            <v>11451</v>
          </cell>
        </row>
        <row r="30">
          <cell r="E30" t="str">
            <v>KUNGSÄNGEN 4:4</v>
          </cell>
          <cell r="G30" t="str">
            <v>VF15070</v>
          </cell>
          <cell r="H30" t="str">
            <v>Region Uppsala</v>
          </cell>
          <cell r="I30" t="str">
            <v>AO Handel Uppsala</v>
          </cell>
          <cell r="J30" t="str">
            <v>AA Andreas Larsson</v>
          </cell>
          <cell r="K30">
            <v>6728</v>
          </cell>
        </row>
        <row r="31">
          <cell r="E31" t="str">
            <v>DRAGARBRUNN 31:1</v>
          </cell>
          <cell r="G31" t="str">
            <v>VF1511401</v>
          </cell>
          <cell r="H31" t="str">
            <v>Region Uppsala</v>
          </cell>
          <cell r="I31" t="str">
            <v>AO Handel Uppsala</v>
          </cell>
          <cell r="J31" t="str">
            <v>AA Andreas Larsson</v>
          </cell>
          <cell r="K31">
            <v>19718</v>
          </cell>
        </row>
        <row r="32">
          <cell r="E32" t="str">
            <v>KRONÅSEN 1:1</v>
          </cell>
          <cell r="G32" t="str">
            <v>VF1554</v>
          </cell>
          <cell r="H32" t="str">
            <v>Region Uppsala</v>
          </cell>
          <cell r="I32" t="str">
            <v>AO Kontor Uppsala</v>
          </cell>
          <cell r="J32" t="str">
            <v>AA Karin Boberg</v>
          </cell>
          <cell r="K32">
            <v>80021</v>
          </cell>
        </row>
        <row r="33">
          <cell r="E33" t="str">
            <v>DRAGARBRUNN 24:5</v>
          </cell>
          <cell r="G33" t="str">
            <v>VF15670</v>
          </cell>
          <cell r="H33" t="str">
            <v>Region Uppsala</v>
          </cell>
          <cell r="I33" t="str">
            <v>AO Handel Uppsala</v>
          </cell>
          <cell r="J33" t="str">
            <v>AA Andreas Larsson</v>
          </cell>
          <cell r="K33">
            <v>15383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ärdering (2)"/>
      <sheetName val="Sammanst - Alla fastigheter"/>
      <sheetName val="Sammanst - Förv fastigheter"/>
      <sheetName val="Sammanst - region m olika tidsp"/>
      <sheetName val="Vf beståndsdelar"/>
      <sheetName val="Värdering"/>
      <sheetName val="MV och avk krav per kvartal"/>
      <sheetName val="Föregående externvärdering"/>
      <sheetName val="Hjälptabell köp och försäljning"/>
      <sheetName val="Kategorier - indelning"/>
      <sheetName val="Inv och uh IFRS ack"/>
      <sheetName val="Inv och uh IFRS"/>
      <sheetName val="Transaktioner under året"/>
      <sheetName val="Inför avst möte ack helår"/>
      <sheetName val="Inför avst möte halvår"/>
      <sheetName val="Förändrad mhyra per segment"/>
      <sheetName val="Värstinglista"/>
      <sheetName val="Underlag värstinglistor"/>
      <sheetName val="Ägarrapp - känslighetsanalys"/>
      <sheetName val="Bidrag till vf"/>
      <sheetName val="Info till portföljmodellen"/>
      <sheetName val="Referenstabell"/>
      <sheetName val="Tabeller till PM - Alla fastigh"/>
      <sheetName val="Tabeller till PM - Förv fastigh"/>
      <sheetName val="Diagram A"/>
      <sheetName val="Diagram B"/>
    </sheetNames>
    <sheetDataSet>
      <sheetData sheetId="0"/>
      <sheetData sheetId="1"/>
      <sheetData sheetId="2"/>
      <sheetData sheetId="3"/>
      <sheetData sheetId="4"/>
      <sheetData sheetId="5">
        <row r="4">
          <cell r="AH4">
            <v>23</v>
          </cell>
          <cell r="BM4">
            <v>23</v>
          </cell>
          <cell r="BR4">
            <v>24</v>
          </cell>
          <cell r="BW4">
            <v>25</v>
          </cell>
          <cell r="CB4">
            <v>26</v>
          </cell>
          <cell r="CG4">
            <v>23</v>
          </cell>
          <cell r="CL4">
            <v>25</v>
          </cell>
        </row>
        <row r="24">
          <cell r="Y24">
            <v>43100</v>
          </cell>
          <cell r="Z24">
            <v>43190</v>
          </cell>
          <cell r="AA24">
            <v>43281</v>
          </cell>
          <cell r="AB24">
            <v>43373</v>
          </cell>
          <cell r="AC24">
            <v>43465</v>
          </cell>
          <cell r="AH24" t="str">
            <v>NettoVF_ack_helår</v>
          </cell>
          <cell r="BM24" t="str">
            <v>NettoVF_kvartal_1</v>
          </cell>
          <cell r="BR24" t="str">
            <v>NettoVF_kvartal_2</v>
          </cell>
          <cell r="BW24" t="str">
            <v>NettoVF_kvartal_3</v>
          </cell>
          <cell r="CB24" t="str">
            <v>NettoVF_kvartal_4</v>
          </cell>
          <cell r="CG24" t="str">
            <v>NettoVF_första_halvåret</v>
          </cell>
          <cell r="CL24" t="str">
            <v>NettoVF_andra_halvåret</v>
          </cell>
        </row>
        <row r="25">
          <cell r="Y25" t="str">
            <v>$Y$1</v>
          </cell>
          <cell r="Z25" t="str">
            <v>$Z$1</v>
          </cell>
          <cell r="AA25" t="str">
            <v>$AA$1</v>
          </cell>
          <cell r="AB25" t="str">
            <v>$AB$1</v>
          </cell>
          <cell r="AC25" t="str">
            <v>$AC$1</v>
          </cell>
          <cell r="AH25" t="str">
            <v>$AH$1</v>
          </cell>
          <cell r="BM25" t="str">
            <v>$BM$1</v>
          </cell>
          <cell r="BR25" t="str">
            <v>$BR$1</v>
          </cell>
          <cell r="BW25" t="str">
            <v>$BW$1</v>
          </cell>
          <cell r="CB25" t="str">
            <v>$CB$1</v>
          </cell>
          <cell r="CG25" t="str">
            <v>$CG$1</v>
          </cell>
          <cell r="CL25" t="str">
            <v>$CL$1</v>
          </cell>
        </row>
        <row r="26">
          <cell r="Y26">
            <v>23</v>
          </cell>
          <cell r="Z26">
            <v>24</v>
          </cell>
          <cell r="AA26">
            <v>25</v>
          </cell>
          <cell r="AB26">
            <v>26</v>
          </cell>
          <cell r="AC26">
            <v>27</v>
          </cell>
          <cell r="AH26">
            <v>32</v>
          </cell>
          <cell r="BM26">
            <v>63</v>
          </cell>
          <cell r="BR26">
            <v>68</v>
          </cell>
          <cell r="BW26">
            <v>73</v>
          </cell>
          <cell r="CB26">
            <v>78</v>
          </cell>
          <cell r="CG26">
            <v>83</v>
          </cell>
          <cell r="CL26">
            <v>88</v>
          </cell>
        </row>
        <row r="28">
          <cell r="Y28">
            <v>43100</v>
          </cell>
          <cell r="Z28">
            <v>43190</v>
          </cell>
          <cell r="AA28">
            <v>43281</v>
          </cell>
          <cell r="AB28">
            <v>43373</v>
          </cell>
          <cell r="AC28">
            <v>43465</v>
          </cell>
          <cell r="AH28" t="str">
            <v>Netto</v>
          </cell>
          <cell r="BM28" t="str">
            <v>Netto</v>
          </cell>
          <cell r="BR28" t="str">
            <v>Netto</v>
          </cell>
          <cell r="BW28" t="str">
            <v>Netto</v>
          </cell>
          <cell r="CB28" t="str">
            <v>Netto</v>
          </cell>
          <cell r="CG28" t="str">
            <v>Netto</v>
          </cell>
          <cell r="CL28" t="str">
            <v>Netto</v>
          </cell>
        </row>
        <row r="29">
          <cell r="Y29" t="str">
            <v>tkr</v>
          </cell>
          <cell r="Z29" t="str">
            <v>tkr</v>
          </cell>
          <cell r="AA29" t="str">
            <v>tkr</v>
          </cell>
          <cell r="AB29" t="str">
            <v>tkr</v>
          </cell>
          <cell r="AC29" t="str">
            <v>tkr</v>
          </cell>
          <cell r="AH29" t="str">
            <v>tkr</v>
          </cell>
          <cell r="BM29" t="str">
            <v>tkr</v>
          </cell>
          <cell r="BR29" t="str">
            <v>tkr</v>
          </cell>
          <cell r="BW29" t="str">
            <v>tkr</v>
          </cell>
          <cell r="CB29" t="str">
            <v>tkr</v>
          </cell>
          <cell r="CG29" t="str">
            <v>tkr</v>
          </cell>
          <cell r="CL29" t="str">
            <v>tkr</v>
          </cell>
        </row>
        <row r="31">
          <cell r="Y31">
            <v>749000</v>
          </cell>
          <cell r="Z31">
            <v>750000</v>
          </cell>
          <cell r="AA31">
            <v>762000</v>
          </cell>
          <cell r="AB31">
            <v>766000</v>
          </cell>
          <cell r="AC31">
            <v>772000</v>
          </cell>
          <cell r="AH31">
            <v>14755.402869999998</v>
          </cell>
          <cell r="BM31">
            <v>99.044129999999882</v>
          </cell>
          <cell r="BR31">
            <v>11271.62874</v>
          </cell>
          <cell r="BW31">
            <v>-240.35449999999946</v>
          </cell>
          <cell r="CB31">
            <v>3625.0844999999995</v>
          </cell>
          <cell r="CG31">
            <v>11370.67287</v>
          </cell>
          <cell r="CL31">
            <v>3384.7299999999996</v>
          </cell>
        </row>
        <row r="32">
          <cell r="Y32">
            <v>1450000</v>
          </cell>
          <cell r="Z32">
            <v>1450000</v>
          </cell>
          <cell r="AA32">
            <v>1480000</v>
          </cell>
          <cell r="AB32">
            <v>1490000</v>
          </cell>
          <cell r="AC32">
            <v>1520000</v>
          </cell>
          <cell r="AH32">
            <v>45893.1806</v>
          </cell>
          <cell r="BM32">
            <v>-1524.3016199999972</v>
          </cell>
          <cell r="BR32">
            <v>27417.18259</v>
          </cell>
          <cell r="BW32">
            <v>-342.45777999999882</v>
          </cell>
          <cell r="CB32">
            <v>20342.757409999998</v>
          </cell>
          <cell r="CG32">
            <v>25892.880970000002</v>
          </cell>
          <cell r="CL32">
            <v>20000.299630000001</v>
          </cell>
        </row>
        <row r="33">
          <cell r="Y33">
            <v>440000</v>
          </cell>
          <cell r="Z33">
            <v>446000</v>
          </cell>
          <cell r="AA33">
            <v>446000</v>
          </cell>
          <cell r="AB33">
            <v>456000</v>
          </cell>
          <cell r="AC33">
            <v>467000</v>
          </cell>
          <cell r="AH33">
            <v>26775.000499999998</v>
          </cell>
          <cell r="BM33">
            <v>6000.0005000000001</v>
          </cell>
          <cell r="BR33">
            <v>0</v>
          </cell>
          <cell r="BW33">
            <v>10000</v>
          </cell>
          <cell r="CB33">
            <v>10775</v>
          </cell>
          <cell r="CG33">
            <v>6000.0005000000001</v>
          </cell>
          <cell r="CL33">
            <v>20775</v>
          </cell>
        </row>
        <row r="34">
          <cell r="Y34">
            <v>2270000</v>
          </cell>
          <cell r="Z34">
            <v>2280000</v>
          </cell>
          <cell r="AA34">
            <v>2330000</v>
          </cell>
          <cell r="AB34">
            <v>2290000</v>
          </cell>
          <cell r="AC34">
            <v>2380000</v>
          </cell>
          <cell r="AH34">
            <v>106123.73715</v>
          </cell>
          <cell r="BM34">
            <v>3766.0299400000013</v>
          </cell>
          <cell r="BR34">
            <v>56344.960589999995</v>
          </cell>
          <cell r="BW34">
            <v>-41790.975459999994</v>
          </cell>
          <cell r="CB34">
            <v>87803.722079999992</v>
          </cell>
          <cell r="CG34">
            <v>60110.990529999995</v>
          </cell>
          <cell r="CL34">
            <v>46012.746619999998</v>
          </cell>
        </row>
        <row r="35">
          <cell r="Y35">
            <v>1210000</v>
          </cell>
          <cell r="Z35">
            <v>1210000</v>
          </cell>
          <cell r="AA35">
            <v>1220000</v>
          </cell>
          <cell r="AB35">
            <v>1210000</v>
          </cell>
          <cell r="AC35">
            <v>1270000</v>
          </cell>
          <cell r="AH35">
            <v>55704.032899999998</v>
          </cell>
          <cell r="BM35">
            <v>-1733.6613400000001</v>
          </cell>
          <cell r="BR35">
            <v>9539.4774300000008</v>
          </cell>
          <cell r="BW35">
            <v>-10102.75936</v>
          </cell>
          <cell r="CB35">
            <v>58000.976170000002</v>
          </cell>
          <cell r="CG35">
            <v>7805.8160900000003</v>
          </cell>
          <cell r="CL35">
            <v>47898.216809999998</v>
          </cell>
        </row>
        <row r="36">
          <cell r="Y36">
            <v>1780000</v>
          </cell>
          <cell r="Z36">
            <v>1780000</v>
          </cell>
          <cell r="AA36">
            <v>1810000</v>
          </cell>
          <cell r="AB36">
            <v>1820000</v>
          </cell>
          <cell r="AC36">
            <v>1840000</v>
          </cell>
          <cell r="AH36">
            <v>3320.2303900000406</v>
          </cell>
          <cell r="BM36">
            <v>-1684.2266399999999</v>
          </cell>
          <cell r="BR36">
            <v>9381.5303200000017</v>
          </cell>
          <cell r="BW36">
            <v>-4541.7757099999944</v>
          </cell>
          <cell r="CB36">
            <v>164.70242000003054</v>
          </cell>
          <cell r="CG36">
            <v>7697.3036800000009</v>
          </cell>
          <cell r="CL36">
            <v>-4377.0732899999639</v>
          </cell>
        </row>
        <row r="37">
          <cell r="Y37">
            <v>8240000</v>
          </cell>
          <cell r="Z37">
            <v>8420000</v>
          </cell>
          <cell r="AA37">
            <v>8660000</v>
          </cell>
          <cell r="AB37">
            <v>8760000</v>
          </cell>
          <cell r="AC37">
            <v>9020000</v>
          </cell>
          <cell r="AH37">
            <v>719120.02340000006</v>
          </cell>
          <cell r="BM37">
            <v>161455.57169000001</v>
          </cell>
          <cell r="BR37">
            <v>213991.052</v>
          </cell>
          <cell r="BW37">
            <v>91432.806240000005</v>
          </cell>
          <cell r="CB37">
            <v>252240.59347000005</v>
          </cell>
          <cell r="CG37">
            <v>375446.62368999998</v>
          </cell>
          <cell r="CL37">
            <v>343673.39971000003</v>
          </cell>
        </row>
        <row r="38">
          <cell r="Y38">
            <v>59000</v>
          </cell>
          <cell r="Z38">
            <v>59000</v>
          </cell>
          <cell r="AA38">
            <v>57000</v>
          </cell>
          <cell r="AB38">
            <v>57000</v>
          </cell>
          <cell r="AC38">
            <v>54000</v>
          </cell>
          <cell r="AH38">
            <v>-5000</v>
          </cell>
          <cell r="BM38">
            <v>0</v>
          </cell>
          <cell r="BR38">
            <v>-2000</v>
          </cell>
          <cell r="BW38">
            <v>0</v>
          </cell>
          <cell r="CB38">
            <v>-3000</v>
          </cell>
          <cell r="CG38">
            <v>-2000</v>
          </cell>
          <cell r="CL38">
            <v>-3000</v>
          </cell>
        </row>
        <row r="39">
          <cell r="Y39">
            <v>537000</v>
          </cell>
          <cell r="Z39">
            <v>537000</v>
          </cell>
          <cell r="AA39">
            <v>560000</v>
          </cell>
          <cell r="AB39">
            <v>572000</v>
          </cell>
          <cell r="AC39">
            <v>744000</v>
          </cell>
          <cell r="AH39">
            <v>205026.66926</v>
          </cell>
          <cell r="BM39">
            <v>-370.94900999999999</v>
          </cell>
          <cell r="BR39">
            <v>22367.663090000002</v>
          </cell>
          <cell r="BW39">
            <v>11259.41935</v>
          </cell>
          <cell r="CB39">
            <v>171770.53583000001</v>
          </cell>
          <cell r="CG39">
            <v>21996.714080000002</v>
          </cell>
          <cell r="CL39">
            <v>183029.95517999999</v>
          </cell>
        </row>
        <row r="40">
          <cell r="Y40">
            <v>180000</v>
          </cell>
          <cell r="Z40">
            <v>180000</v>
          </cell>
          <cell r="AA40">
            <v>180000</v>
          </cell>
          <cell r="AB40">
            <v>180000</v>
          </cell>
          <cell r="AC40">
            <v>180000</v>
          </cell>
          <cell r="AH40">
            <v>-305.63</v>
          </cell>
          <cell r="BM40">
            <v>-264</v>
          </cell>
          <cell r="BR40">
            <v>0</v>
          </cell>
          <cell r="BW40">
            <v>-41.63</v>
          </cell>
          <cell r="CB40">
            <v>0</v>
          </cell>
          <cell r="CG40">
            <v>-264</v>
          </cell>
          <cell r="CL40">
            <v>-41.63</v>
          </cell>
        </row>
        <row r="41">
          <cell r="Y41">
            <v>104000</v>
          </cell>
          <cell r="Z41">
            <v>110000</v>
          </cell>
          <cell r="AA41">
            <v>111000</v>
          </cell>
          <cell r="AB41">
            <v>111000</v>
          </cell>
          <cell r="AC41">
            <v>115000</v>
          </cell>
          <cell r="AH41">
            <v>9354.0429999999997</v>
          </cell>
          <cell r="BM41">
            <v>5941.7240000000002</v>
          </cell>
          <cell r="BR41">
            <v>885.43700000000001</v>
          </cell>
          <cell r="BW41">
            <v>-269.22000000000003</v>
          </cell>
          <cell r="CB41">
            <v>2796.1019999999999</v>
          </cell>
          <cell r="CG41">
            <v>6827.1610000000001</v>
          </cell>
          <cell r="CL41">
            <v>2526.8820000000001</v>
          </cell>
        </row>
        <row r="42">
          <cell r="Y42">
            <v>1790000</v>
          </cell>
          <cell r="Z42">
            <v>1810000</v>
          </cell>
          <cell r="AA42">
            <v>1840000</v>
          </cell>
          <cell r="AB42">
            <v>1850000</v>
          </cell>
          <cell r="AC42">
            <v>1930000</v>
          </cell>
          <cell r="AH42">
            <v>108614.94075000001</v>
          </cell>
          <cell r="BM42">
            <v>10295.110119999999</v>
          </cell>
          <cell r="BR42">
            <v>27872.338480000002</v>
          </cell>
          <cell r="BW42">
            <v>2207.6583700000001</v>
          </cell>
          <cell r="CB42">
            <v>68239.833780000001</v>
          </cell>
          <cell r="CG42">
            <v>38167.448600000003</v>
          </cell>
          <cell r="CL42">
            <v>70447.492150000005</v>
          </cell>
        </row>
        <row r="43">
          <cell r="Y43">
            <v>490000</v>
          </cell>
          <cell r="Z43">
            <v>496000</v>
          </cell>
          <cell r="AA43">
            <v>516000</v>
          </cell>
          <cell r="AB43">
            <v>521000</v>
          </cell>
          <cell r="AC43">
            <v>540000</v>
          </cell>
          <cell r="AH43">
            <v>49463.427470000002</v>
          </cell>
          <cell r="BM43">
            <v>5969</v>
          </cell>
          <cell r="BR43">
            <v>19903.05082</v>
          </cell>
          <cell r="BW43">
            <v>5000</v>
          </cell>
          <cell r="CB43">
            <v>18591.376649999998</v>
          </cell>
          <cell r="CG43">
            <v>25872.05082</v>
          </cell>
          <cell r="CL43">
            <v>23591.376649999998</v>
          </cell>
        </row>
        <row r="44">
          <cell r="Y44">
            <v>1070000</v>
          </cell>
          <cell r="Z44">
            <v>1100000</v>
          </cell>
          <cell r="AA44">
            <v>1160000</v>
          </cell>
          <cell r="AB44">
            <v>1180000</v>
          </cell>
          <cell r="AC44">
            <v>1250000</v>
          </cell>
          <cell r="AH44">
            <v>170654.78628</v>
          </cell>
          <cell r="BM44">
            <v>27881.061079999999</v>
          </cell>
          <cell r="BR44">
            <v>56569.542130000002</v>
          </cell>
          <cell r="BW44">
            <v>18349.6842</v>
          </cell>
          <cell r="CB44">
            <v>67854.498869999996</v>
          </cell>
          <cell r="CG44">
            <v>84450.603210000001</v>
          </cell>
          <cell r="CL44">
            <v>86204.183069999999</v>
          </cell>
        </row>
        <row r="45">
          <cell r="Y45">
            <v>3680000</v>
          </cell>
          <cell r="Z45">
            <v>3790000</v>
          </cell>
          <cell r="AA45">
            <v>4020000</v>
          </cell>
          <cell r="AB45">
            <v>4070000</v>
          </cell>
          <cell r="AC45">
            <v>4080000</v>
          </cell>
          <cell r="AH45">
            <v>371454.2667700001</v>
          </cell>
          <cell r="BM45">
            <v>105282.09982000002</v>
          </cell>
          <cell r="BR45">
            <v>226647.10414000001</v>
          </cell>
          <cell r="BW45">
            <v>45676.965519999998</v>
          </cell>
          <cell r="CB45">
            <v>-6151.9027099999312</v>
          </cell>
          <cell r="CG45">
            <v>331929.20396000001</v>
          </cell>
          <cell r="CL45">
            <v>39525.062810000069</v>
          </cell>
        </row>
        <row r="46">
          <cell r="Y46">
            <v>1060000</v>
          </cell>
          <cell r="Z46">
            <v>1090000</v>
          </cell>
          <cell r="AA46">
            <v>1160000</v>
          </cell>
          <cell r="AB46">
            <v>1180000</v>
          </cell>
          <cell r="AC46">
            <v>1250000</v>
          </cell>
          <cell r="AH46">
            <v>174554.3769</v>
          </cell>
          <cell r="BM46">
            <v>28180.560249999995</v>
          </cell>
          <cell r="BR46">
            <v>67281.481490000006</v>
          </cell>
          <cell r="BW46">
            <v>15098.26424</v>
          </cell>
          <cell r="CB46">
            <v>63994.070919999998</v>
          </cell>
          <cell r="CG46">
            <v>95462.041740000001</v>
          </cell>
          <cell r="CL46">
            <v>79092.335160000002</v>
          </cell>
        </row>
        <row r="47">
          <cell r="Y47">
            <v>1190000</v>
          </cell>
          <cell r="Z47">
            <v>1220000</v>
          </cell>
          <cell r="AA47">
            <v>1290000</v>
          </cell>
          <cell r="AB47">
            <v>1310000</v>
          </cell>
          <cell r="AC47">
            <v>1400000</v>
          </cell>
          <cell r="AH47">
            <v>194429.60908999998</v>
          </cell>
          <cell r="BM47">
            <v>28305.068319999995</v>
          </cell>
          <cell r="BR47">
            <v>67192.996209999998</v>
          </cell>
          <cell r="BW47">
            <v>14122.80429</v>
          </cell>
          <cell r="CB47">
            <v>84808.740270000009</v>
          </cell>
          <cell r="CG47">
            <v>95498.064529999989</v>
          </cell>
          <cell r="CL47">
            <v>98931.544560000009</v>
          </cell>
        </row>
        <row r="48">
          <cell r="Y48">
            <v>890000</v>
          </cell>
          <cell r="Z48">
            <v>912000</v>
          </cell>
          <cell r="AA48">
            <v>981000</v>
          </cell>
          <cell r="AB48">
            <v>993000</v>
          </cell>
          <cell r="AC48">
            <v>1030000</v>
          </cell>
          <cell r="AH48">
            <v>136431.52340000001</v>
          </cell>
          <cell r="BM48">
            <v>19959.71372</v>
          </cell>
          <cell r="BR48">
            <v>69011.913549999997</v>
          </cell>
          <cell r="BW48">
            <v>11172.175880000001</v>
          </cell>
          <cell r="CB48">
            <v>36287.720249999998</v>
          </cell>
          <cell r="CG48">
            <v>88971.627269999997</v>
          </cell>
          <cell r="CL48">
            <v>47459.896130000001</v>
          </cell>
        </row>
        <row r="49">
          <cell r="Y49">
            <v>773000</v>
          </cell>
          <cell r="Z49">
            <v>797000</v>
          </cell>
          <cell r="AA49">
            <v>828000</v>
          </cell>
          <cell r="AB49">
            <v>830000</v>
          </cell>
          <cell r="AC49">
            <v>846000</v>
          </cell>
          <cell r="AH49">
            <v>54233.079610000001</v>
          </cell>
          <cell r="BM49">
            <v>18031.341249999998</v>
          </cell>
          <cell r="BR49">
            <v>25622.170000000002</v>
          </cell>
          <cell r="BW49">
            <v>-3372.4097000000011</v>
          </cell>
          <cell r="CB49">
            <v>13951.978060000005</v>
          </cell>
          <cell r="CG49">
            <v>43653.511249999996</v>
          </cell>
          <cell r="CL49">
            <v>10579.568360000005</v>
          </cell>
        </row>
        <row r="50">
          <cell r="Y50">
            <v>1310000</v>
          </cell>
          <cell r="Z50">
            <v>1340000</v>
          </cell>
          <cell r="AA50">
            <v>1430000</v>
          </cell>
          <cell r="AB50">
            <v>1460000</v>
          </cell>
          <cell r="AC50">
            <v>1480000</v>
          </cell>
          <cell r="AH50">
            <v>156968.18305999998</v>
          </cell>
          <cell r="BM50">
            <v>28068.66676</v>
          </cell>
          <cell r="BR50">
            <v>87939.467919999996</v>
          </cell>
          <cell r="BW50">
            <v>24225.346539999999</v>
          </cell>
          <cell r="CB50">
            <v>16734.701839999994</v>
          </cell>
          <cell r="CG50">
            <v>116008.13468</v>
          </cell>
          <cell r="CL50">
            <v>40960.048379999993</v>
          </cell>
        </row>
        <row r="51">
          <cell r="Y51">
            <v>930000</v>
          </cell>
          <cell r="Z51">
            <v>930000</v>
          </cell>
          <cell r="AA51">
            <v>950000</v>
          </cell>
          <cell r="AB51">
            <v>950000</v>
          </cell>
          <cell r="AC51">
            <v>978000</v>
          </cell>
          <cell r="AH51">
            <v>47819.614000000001</v>
          </cell>
          <cell r="BM51">
            <v>-180.38600000000002</v>
          </cell>
          <cell r="BR51">
            <v>20000</v>
          </cell>
          <cell r="BW51">
            <v>0</v>
          </cell>
          <cell r="CB51">
            <v>28000</v>
          </cell>
          <cell r="CG51">
            <v>19819.614000000001</v>
          </cell>
          <cell r="CL51">
            <v>28000</v>
          </cell>
        </row>
        <row r="52">
          <cell r="Y52">
            <v>733000</v>
          </cell>
          <cell r="Z52">
            <v>733000</v>
          </cell>
          <cell r="AA52">
            <v>698000</v>
          </cell>
          <cell r="AB52">
            <v>698000</v>
          </cell>
          <cell r="AC52">
            <v>764000</v>
          </cell>
          <cell r="AH52">
            <v>25386.840390000001</v>
          </cell>
          <cell r="BM52">
            <v>-3305.3961099999997</v>
          </cell>
          <cell r="BR52">
            <v>-36434.155500000001</v>
          </cell>
          <cell r="BW52">
            <v>-472.26450000000023</v>
          </cell>
          <cell r="CB52">
            <v>65598.656499999997</v>
          </cell>
          <cell r="CG52">
            <v>-39739.551610000002</v>
          </cell>
          <cell r="CL52">
            <v>65126.392</v>
          </cell>
        </row>
        <row r="53">
          <cell r="Y53">
            <v>421000</v>
          </cell>
          <cell r="Z53">
            <v>423000</v>
          </cell>
          <cell r="AA53">
            <v>489000</v>
          </cell>
          <cell r="AB53">
            <v>504000</v>
          </cell>
          <cell r="AC53">
            <v>488000</v>
          </cell>
          <cell r="AH53">
            <v>28000.422209999917</v>
          </cell>
          <cell r="BM53">
            <v>5.3519999980835564E-2</v>
          </cell>
          <cell r="BR53">
            <v>41000.967459999985</v>
          </cell>
          <cell r="BW53">
            <v>-0.17800000000352156</v>
          </cell>
          <cell r="CB53">
            <v>-13000.420770000041</v>
          </cell>
          <cell r="CG53">
            <v>41001.020979999957</v>
          </cell>
          <cell r="CL53">
            <v>-13000.598770000044</v>
          </cell>
        </row>
        <row r="54">
          <cell r="Y54">
            <v>138000</v>
          </cell>
          <cell r="Z54">
            <v>138000</v>
          </cell>
          <cell r="AA54">
            <v>138000</v>
          </cell>
          <cell r="AB54">
            <v>138000</v>
          </cell>
          <cell r="AC54">
            <v>138000</v>
          </cell>
          <cell r="AH54">
            <v>0</v>
          </cell>
          <cell r="BM54">
            <v>0</v>
          </cell>
          <cell r="BR54">
            <v>0</v>
          </cell>
          <cell r="BW54">
            <v>0</v>
          </cell>
          <cell r="CB54">
            <v>0</v>
          </cell>
          <cell r="CG54">
            <v>0</v>
          </cell>
          <cell r="CL54">
            <v>0</v>
          </cell>
        </row>
        <row r="55">
          <cell r="Y55">
            <v>3050000</v>
          </cell>
          <cell r="Z55">
            <v>3400000</v>
          </cell>
          <cell r="AA55">
            <v>3460000</v>
          </cell>
          <cell r="AB55">
            <v>3610000</v>
          </cell>
          <cell r="AC55">
            <v>4470000</v>
          </cell>
          <cell r="AH55">
            <v>398581.1634399998</v>
          </cell>
          <cell r="BM55">
            <v>68154.815050000034</v>
          </cell>
          <cell r="BR55">
            <v>-239170.83474999998</v>
          </cell>
          <cell r="BW55">
            <v>-13712.404890000238</v>
          </cell>
          <cell r="CB55">
            <v>583309.58802999998</v>
          </cell>
          <cell r="CG55">
            <v>-171016.01969999995</v>
          </cell>
          <cell r="CL55">
            <v>569597.18313999963</v>
          </cell>
        </row>
        <row r="56">
          <cell r="Y56">
            <v>1280000</v>
          </cell>
          <cell r="Z56">
            <v>1290000</v>
          </cell>
          <cell r="AA56">
            <v>1350000</v>
          </cell>
          <cell r="AB56">
            <v>1360000</v>
          </cell>
          <cell r="AC56">
            <v>1400000</v>
          </cell>
          <cell r="AH56">
            <v>118201.78163</v>
          </cell>
          <cell r="BM56">
            <v>10000</v>
          </cell>
          <cell r="BR56">
            <v>59970.248229999997</v>
          </cell>
          <cell r="BW56">
            <v>9747.8357300000007</v>
          </cell>
          <cell r="CB56">
            <v>38483.697670000001</v>
          </cell>
          <cell r="CG56">
            <v>69970.248229999997</v>
          </cell>
          <cell r="CL56">
            <v>48231.5334</v>
          </cell>
        </row>
        <row r="57">
          <cell r="Y57">
            <v>2670000</v>
          </cell>
          <cell r="Z57">
            <v>2720000</v>
          </cell>
          <cell r="AA57">
            <v>2910000</v>
          </cell>
          <cell r="AB57">
            <v>2940000</v>
          </cell>
          <cell r="AC57">
            <v>3090000</v>
          </cell>
          <cell r="AH57">
            <v>386336.41188999999</v>
          </cell>
          <cell r="BM57">
            <v>45173.989269999998</v>
          </cell>
          <cell r="BR57">
            <v>182745.08142999999</v>
          </cell>
          <cell r="BW57">
            <v>22871.850859999995</v>
          </cell>
          <cell r="CB57">
            <v>135545.49033</v>
          </cell>
          <cell r="CG57">
            <v>227919.07070000001</v>
          </cell>
          <cell r="CL57">
            <v>158417.34119000001</v>
          </cell>
        </row>
        <row r="58">
          <cell r="Y58">
            <v>1890000</v>
          </cell>
          <cell r="Z58">
            <v>1920000</v>
          </cell>
          <cell r="AA58">
            <v>1920000</v>
          </cell>
          <cell r="AB58">
            <v>1930000</v>
          </cell>
          <cell r="AC58">
            <v>1930000</v>
          </cell>
          <cell r="AH58">
            <v>17952.021199999996</v>
          </cell>
          <cell r="BM58">
            <v>25342.74425</v>
          </cell>
          <cell r="BR58">
            <v>-3355.1301600000006</v>
          </cell>
          <cell r="BW58">
            <v>881.45560999999725</v>
          </cell>
          <cell r="CB58">
            <v>-4917.0484999999999</v>
          </cell>
          <cell r="CG58">
            <v>21987.614089999999</v>
          </cell>
          <cell r="CL58">
            <v>-4035.5928900000035</v>
          </cell>
        </row>
        <row r="59">
          <cell r="Y59">
            <v>1140000</v>
          </cell>
          <cell r="Z59">
            <v>1170000</v>
          </cell>
          <cell r="AA59">
            <v>1180000</v>
          </cell>
          <cell r="AB59">
            <v>1190000</v>
          </cell>
          <cell r="AC59">
            <v>1220000</v>
          </cell>
          <cell r="AH59">
            <v>38197.510850000042</v>
          </cell>
          <cell r="BM59">
            <v>11930.253280000001</v>
          </cell>
          <cell r="BR59">
            <v>4010.5112700000009</v>
          </cell>
          <cell r="BW59">
            <v>-4442.883960000001</v>
          </cell>
          <cell r="CB59">
            <v>26699.630260000042</v>
          </cell>
          <cell r="CG59">
            <v>15940.76455</v>
          </cell>
          <cell r="CL59">
            <v>22256.746300000043</v>
          </cell>
        </row>
        <row r="60">
          <cell r="Y60">
            <v>664000</v>
          </cell>
          <cell r="Z60">
            <v>678000</v>
          </cell>
          <cell r="AA60">
            <v>678000</v>
          </cell>
          <cell r="AB60">
            <v>683000</v>
          </cell>
          <cell r="AC60">
            <v>696000</v>
          </cell>
          <cell r="AH60">
            <v>-14496.65257999998</v>
          </cell>
          <cell r="BM60">
            <v>5976.1546400000007</v>
          </cell>
          <cell r="BR60">
            <v>-3672.6742099999938</v>
          </cell>
          <cell r="BW60">
            <v>-32.076109999998152</v>
          </cell>
          <cell r="CB60">
            <v>-16768.056899999992</v>
          </cell>
          <cell r="CG60">
            <v>2303.4804300000069</v>
          </cell>
          <cell r="CL60">
            <v>-16800.13300999999</v>
          </cell>
        </row>
        <row r="61">
          <cell r="Y61">
            <v>690000</v>
          </cell>
          <cell r="Z61">
            <v>708000</v>
          </cell>
          <cell r="AA61">
            <v>746000</v>
          </cell>
          <cell r="AB61">
            <v>762000</v>
          </cell>
          <cell r="AC61">
            <v>793000</v>
          </cell>
          <cell r="AH61">
            <v>86924.908800000005</v>
          </cell>
          <cell r="BM61">
            <v>14165.88077</v>
          </cell>
          <cell r="BR61">
            <v>34236.745780000005</v>
          </cell>
          <cell r="BW61">
            <v>5984.6252399999994</v>
          </cell>
          <cell r="CB61">
            <v>32537.657009999999</v>
          </cell>
          <cell r="CG61">
            <v>48402.626550000001</v>
          </cell>
          <cell r="CL61">
            <v>38522.282249999997</v>
          </cell>
        </row>
        <row r="62">
          <cell r="Y62">
            <v>145000</v>
          </cell>
          <cell r="Z62">
            <v>148000</v>
          </cell>
          <cell r="AA62">
            <v>157000</v>
          </cell>
          <cell r="AB62">
            <v>157000</v>
          </cell>
          <cell r="AC62">
            <v>165000</v>
          </cell>
          <cell r="AH62">
            <v>20000</v>
          </cell>
          <cell r="BM62">
            <v>3000</v>
          </cell>
          <cell r="BR62">
            <v>9000</v>
          </cell>
          <cell r="BW62">
            <v>0</v>
          </cell>
          <cell r="CB62">
            <v>8000</v>
          </cell>
          <cell r="CG62">
            <v>12000</v>
          </cell>
          <cell r="CL62">
            <v>8000</v>
          </cell>
        </row>
        <row r="63">
          <cell r="Y63">
            <v>1130000</v>
          </cell>
          <cell r="Z63">
            <v>1160000</v>
          </cell>
          <cell r="AA63">
            <v>1180000</v>
          </cell>
          <cell r="AB63">
            <v>1210000</v>
          </cell>
          <cell r="AC63">
            <v>1240000</v>
          </cell>
          <cell r="AH63">
            <v>108518.36989</v>
          </cell>
          <cell r="BM63">
            <v>29149.66476</v>
          </cell>
          <cell r="BR63">
            <v>19929.2785</v>
          </cell>
          <cell r="BW63">
            <v>29894.436750000001</v>
          </cell>
          <cell r="CB63">
            <v>29544.989880000001</v>
          </cell>
          <cell r="CG63">
            <v>49078.94326</v>
          </cell>
          <cell r="CL63">
            <v>59439.426630000002</v>
          </cell>
        </row>
        <row r="64">
          <cell r="Y64">
            <v>459000</v>
          </cell>
          <cell r="Z64">
            <v>470000</v>
          </cell>
          <cell r="AA64">
            <v>494000</v>
          </cell>
          <cell r="AB64">
            <v>506000</v>
          </cell>
          <cell r="AC64">
            <v>540000</v>
          </cell>
          <cell r="AH64">
            <v>81000</v>
          </cell>
          <cell r="BM64">
            <v>10989.7</v>
          </cell>
          <cell r="BR64">
            <v>24010.3</v>
          </cell>
          <cell r="BW64">
            <v>12000</v>
          </cell>
          <cell r="CB64">
            <v>34000</v>
          </cell>
          <cell r="CG64">
            <v>35000</v>
          </cell>
          <cell r="CL64">
            <v>46000</v>
          </cell>
        </row>
        <row r="65">
          <cell r="Y65">
            <v>598000</v>
          </cell>
          <cell r="Z65">
            <v>617000</v>
          </cell>
          <cell r="AA65">
            <v>630000</v>
          </cell>
          <cell r="AB65">
            <v>639000</v>
          </cell>
          <cell r="AC65">
            <v>651000</v>
          </cell>
          <cell r="AH65">
            <v>52666.457499999997</v>
          </cell>
          <cell r="BM65">
            <v>19000</v>
          </cell>
          <cell r="BR65">
            <v>13000</v>
          </cell>
          <cell r="BW65">
            <v>9000</v>
          </cell>
          <cell r="CB65">
            <v>11666.4575</v>
          </cell>
          <cell r="CG65">
            <v>32000</v>
          </cell>
          <cell r="CL65">
            <v>20666.4575</v>
          </cell>
        </row>
        <row r="66">
          <cell r="Y66">
            <v>1050000</v>
          </cell>
          <cell r="Z66">
            <v>1080000</v>
          </cell>
          <cell r="AA66">
            <v>1140000</v>
          </cell>
          <cell r="AB66">
            <v>1150000</v>
          </cell>
          <cell r="AC66">
            <v>1210000</v>
          </cell>
          <cell r="AH66">
            <v>153637.72738</v>
          </cell>
          <cell r="BM66">
            <v>29284.030510000001</v>
          </cell>
          <cell r="BR66">
            <v>59355.712809999997</v>
          </cell>
          <cell r="BW66">
            <v>9468.2775099999999</v>
          </cell>
          <cell r="CB66">
            <v>55529.706550000003</v>
          </cell>
          <cell r="CG66">
            <v>88639.743319999994</v>
          </cell>
          <cell r="CL66">
            <v>64997.984060000003</v>
          </cell>
        </row>
        <row r="67">
          <cell r="Y67">
            <v>726000</v>
          </cell>
          <cell r="Z67">
            <v>726000</v>
          </cell>
          <cell r="AA67">
            <v>726000</v>
          </cell>
          <cell r="AB67">
            <v>726000</v>
          </cell>
          <cell r="AC67">
            <v>728000</v>
          </cell>
          <cell r="AH67">
            <v>1912.6860000000001</v>
          </cell>
          <cell r="BM67">
            <v>-85.963999999999942</v>
          </cell>
          <cell r="BR67">
            <v>0</v>
          </cell>
          <cell r="BW67">
            <v>0</v>
          </cell>
          <cell r="CB67">
            <v>1998.65</v>
          </cell>
          <cell r="CG67">
            <v>-85.963999999999942</v>
          </cell>
          <cell r="CL67">
            <v>1998.65</v>
          </cell>
        </row>
        <row r="68">
          <cell r="Y68">
            <v>729000</v>
          </cell>
          <cell r="Z68">
            <v>729000</v>
          </cell>
          <cell r="AA68">
            <v>729000</v>
          </cell>
          <cell r="AB68">
            <v>729000</v>
          </cell>
          <cell r="AC68">
            <v>732000</v>
          </cell>
          <cell r="AH68">
            <v>2032.4589800000003</v>
          </cell>
          <cell r="BM68">
            <v>-1131.9829999999999</v>
          </cell>
          <cell r="BR68">
            <v>951.62524999999994</v>
          </cell>
          <cell r="BW68">
            <v>-1010.8000000000001</v>
          </cell>
          <cell r="CB68">
            <v>3223.6167300000006</v>
          </cell>
          <cell r="CG68">
            <v>-180.35775000000001</v>
          </cell>
          <cell r="CL68">
            <v>2212.8167300000005</v>
          </cell>
        </row>
        <row r="69">
          <cell r="Y69">
            <v>774000</v>
          </cell>
          <cell r="Z69">
            <v>774000</v>
          </cell>
          <cell r="AA69">
            <v>773000</v>
          </cell>
          <cell r="AB69">
            <v>773000</v>
          </cell>
          <cell r="AC69">
            <v>776000</v>
          </cell>
          <cell r="AH69">
            <v>-242.4411799999998</v>
          </cell>
          <cell r="BM69">
            <v>-2230.3464900000004</v>
          </cell>
          <cell r="BR69">
            <v>836.41200000000026</v>
          </cell>
          <cell r="BW69">
            <v>-2159.2281699999999</v>
          </cell>
          <cell r="CB69">
            <v>3310.7214800000002</v>
          </cell>
          <cell r="CG69">
            <v>-1393.9344900000001</v>
          </cell>
          <cell r="CL69">
            <v>1151.4933100000003</v>
          </cell>
        </row>
        <row r="70">
          <cell r="Y70">
            <v>450000</v>
          </cell>
          <cell r="Z70">
            <v>455000</v>
          </cell>
          <cell r="AA70">
            <v>456000</v>
          </cell>
          <cell r="AB70">
            <v>461000</v>
          </cell>
          <cell r="AC70">
            <v>473000</v>
          </cell>
          <cell r="AH70">
            <v>22964.25675</v>
          </cell>
          <cell r="BM70">
            <v>5000</v>
          </cell>
          <cell r="BR70">
            <v>1000</v>
          </cell>
          <cell r="BW70">
            <v>4964.2567499999996</v>
          </cell>
          <cell r="CB70">
            <v>12000</v>
          </cell>
          <cell r="CG70">
            <v>6000</v>
          </cell>
          <cell r="CL70">
            <v>16964.25675</v>
          </cell>
        </row>
        <row r="71">
          <cell r="Y71">
            <v>1590000</v>
          </cell>
          <cell r="Z71">
            <v>1610000</v>
          </cell>
          <cell r="AA71">
            <v>1720000</v>
          </cell>
          <cell r="AB71">
            <v>1740000</v>
          </cell>
          <cell r="AC71">
            <v>1740000</v>
          </cell>
          <cell r="AH71">
            <v>109508.90669</v>
          </cell>
          <cell r="BM71">
            <v>12124.014089999997</v>
          </cell>
          <cell r="BR71">
            <v>102091.24728000001</v>
          </cell>
          <cell r="BW71">
            <v>12231.184050000003</v>
          </cell>
          <cell r="CB71">
            <v>-16937.538729999997</v>
          </cell>
          <cell r="CG71">
            <v>114215.26137000001</v>
          </cell>
          <cell r="CL71">
            <v>-4706.3546799999931</v>
          </cell>
        </row>
        <row r="72">
          <cell r="Y72">
            <v>1140000</v>
          </cell>
          <cell r="Z72">
            <v>1170000</v>
          </cell>
          <cell r="AA72">
            <v>1230000</v>
          </cell>
          <cell r="AB72">
            <v>1240000</v>
          </cell>
          <cell r="AC72">
            <v>1260000</v>
          </cell>
          <cell r="AH72">
            <v>102909.38511999999</v>
          </cell>
          <cell r="BM72">
            <v>29421.381249999999</v>
          </cell>
          <cell r="BR72">
            <v>56068.83872</v>
          </cell>
          <cell r="BW72">
            <v>-1311.5339399999957</v>
          </cell>
          <cell r="CB72">
            <v>18730.699089999995</v>
          </cell>
          <cell r="CG72">
            <v>85490.219969999991</v>
          </cell>
          <cell r="CL72">
            <v>17419.165150000001</v>
          </cell>
        </row>
        <row r="73">
          <cell r="Y73">
            <v>460000</v>
          </cell>
          <cell r="Z73">
            <v>470000</v>
          </cell>
          <cell r="AA73">
            <v>503000</v>
          </cell>
          <cell r="AB73">
            <v>545000</v>
          </cell>
          <cell r="AC73">
            <v>526000</v>
          </cell>
          <cell r="AH73">
            <v>-75265.049539999949</v>
          </cell>
          <cell r="BM73">
            <v>-101.72096999999849</v>
          </cell>
          <cell r="BR73">
            <v>-16611.003039999996</v>
          </cell>
          <cell r="BW73">
            <v>-63.861160000000382</v>
          </cell>
          <cell r="CB73">
            <v>-58488.464369999958</v>
          </cell>
          <cell r="CG73">
            <v>-16712.724009999991</v>
          </cell>
          <cell r="CL73">
            <v>-58552.325529999958</v>
          </cell>
        </row>
        <row r="74">
          <cell r="Y74">
            <v>1250000</v>
          </cell>
          <cell r="Z74">
            <v>1270000</v>
          </cell>
          <cell r="AA74">
            <v>1340000</v>
          </cell>
          <cell r="AB74">
            <v>1360000</v>
          </cell>
          <cell r="AC74">
            <v>1390000</v>
          </cell>
          <cell r="AH74">
            <v>139006.13735</v>
          </cell>
          <cell r="BM74">
            <v>19980</v>
          </cell>
          <cell r="BR74">
            <v>70000</v>
          </cell>
          <cell r="BW74">
            <v>19540.109</v>
          </cell>
          <cell r="CB74">
            <v>29486.028350000001</v>
          </cell>
          <cell r="CG74">
            <v>89980</v>
          </cell>
          <cell r="CL74">
            <v>49026.137349999997</v>
          </cell>
        </row>
        <row r="75">
          <cell r="Y75">
            <v>1010000</v>
          </cell>
          <cell r="Z75">
            <v>1010000</v>
          </cell>
          <cell r="AA75">
            <v>1020000</v>
          </cell>
          <cell r="AB75">
            <v>1030000</v>
          </cell>
          <cell r="AC75">
            <v>1030000</v>
          </cell>
          <cell r="AH75">
            <v>19568.378560000001</v>
          </cell>
          <cell r="BM75">
            <v>-60.944690000000001</v>
          </cell>
          <cell r="BR75">
            <v>9851.8927500000009</v>
          </cell>
          <cell r="BW75">
            <v>9658.3977500000001</v>
          </cell>
          <cell r="CB75">
            <v>119.03274999999999</v>
          </cell>
          <cell r="CG75">
            <v>9790.9480600000006</v>
          </cell>
          <cell r="CL75">
            <v>9777.4305000000004</v>
          </cell>
        </row>
        <row r="76">
          <cell r="Y76">
            <v>502000</v>
          </cell>
          <cell r="Z76">
            <v>508000</v>
          </cell>
          <cell r="AA76">
            <v>526000</v>
          </cell>
          <cell r="AB76">
            <v>527000</v>
          </cell>
          <cell r="AC76">
            <v>527000</v>
          </cell>
          <cell r="AH76">
            <v>22129.501239999998</v>
          </cell>
          <cell r="BM76">
            <v>5056.4904999999999</v>
          </cell>
          <cell r="BR76">
            <v>17586.434499999999</v>
          </cell>
          <cell r="BW76">
            <v>254.60044000000005</v>
          </cell>
          <cell r="CB76">
            <v>-768.02420000000029</v>
          </cell>
          <cell r="CG76">
            <v>22642.924999999999</v>
          </cell>
          <cell r="CL76">
            <v>-513.42376000000013</v>
          </cell>
        </row>
        <row r="77">
          <cell r="Y77">
            <v>468000</v>
          </cell>
          <cell r="Z77">
            <v>473000</v>
          </cell>
          <cell r="AA77">
            <v>483000</v>
          </cell>
          <cell r="AB77">
            <v>483000</v>
          </cell>
          <cell r="AC77">
            <v>484000</v>
          </cell>
          <cell r="AH77">
            <v>15242.88214</v>
          </cell>
          <cell r="BM77">
            <v>5030</v>
          </cell>
          <cell r="BR77">
            <v>9910.2494999999999</v>
          </cell>
          <cell r="BW77">
            <v>-372.28099999999995</v>
          </cell>
          <cell r="CB77">
            <v>674.91363999999999</v>
          </cell>
          <cell r="CG77">
            <v>14940.2495</v>
          </cell>
          <cell r="CL77">
            <v>302.63264000000004</v>
          </cell>
        </row>
        <row r="78">
          <cell r="Y78">
            <v>524000</v>
          </cell>
          <cell r="Z78">
            <v>535000</v>
          </cell>
          <cell r="AA78">
            <v>552000</v>
          </cell>
          <cell r="AB78">
            <v>552000</v>
          </cell>
          <cell r="AC78">
            <v>548000</v>
          </cell>
          <cell r="AH78">
            <v>23759.918689999999</v>
          </cell>
          <cell r="BM78">
            <v>11000</v>
          </cell>
          <cell r="BR78">
            <v>17000</v>
          </cell>
          <cell r="BW78">
            <v>0</v>
          </cell>
          <cell r="CB78">
            <v>-4240.0813100000005</v>
          </cell>
          <cell r="CG78">
            <v>28000</v>
          </cell>
          <cell r="CL78">
            <v>-4240.0813100000005</v>
          </cell>
        </row>
        <row r="79">
          <cell r="Y79">
            <v>424000</v>
          </cell>
          <cell r="Z79">
            <v>433000</v>
          </cell>
          <cell r="AA79">
            <v>444000</v>
          </cell>
          <cell r="AB79">
            <v>444000</v>
          </cell>
          <cell r="AC79">
            <v>445000</v>
          </cell>
          <cell r="AH79">
            <v>18498.492229999996</v>
          </cell>
          <cell r="BM79">
            <v>6725.7933999999987</v>
          </cell>
          <cell r="BR79">
            <v>12958.321129999998</v>
          </cell>
          <cell r="BW79">
            <v>-2042.4504999999999</v>
          </cell>
          <cell r="CB79">
            <v>856.82819999999901</v>
          </cell>
          <cell r="CG79">
            <v>19684.114529999999</v>
          </cell>
          <cell r="CL79">
            <v>-1185.6223000000009</v>
          </cell>
        </row>
        <row r="80">
          <cell r="Y80">
            <v>710000</v>
          </cell>
          <cell r="Z80">
            <v>710000</v>
          </cell>
          <cell r="AA80">
            <v>774000</v>
          </cell>
          <cell r="AB80">
            <v>775000</v>
          </cell>
          <cell r="AC80">
            <v>793000</v>
          </cell>
          <cell r="AH80">
            <v>80352.842640000003</v>
          </cell>
          <cell r="BM80">
            <v>-64.569000000000003</v>
          </cell>
          <cell r="BR80">
            <v>63816.844499999999</v>
          </cell>
          <cell r="BW80">
            <v>-405.3130000000001</v>
          </cell>
          <cell r="CB80">
            <v>17005.880140000001</v>
          </cell>
          <cell r="CG80">
            <v>63752.275500000003</v>
          </cell>
          <cell r="CL80">
            <v>16600.567139999999</v>
          </cell>
        </row>
        <row r="81">
          <cell r="Y81">
            <v>1140000</v>
          </cell>
          <cell r="Z81">
            <v>1170000</v>
          </cell>
          <cell r="AA81">
            <v>1260000</v>
          </cell>
          <cell r="AB81">
            <v>1280000</v>
          </cell>
          <cell r="AC81">
            <v>1320000</v>
          </cell>
          <cell r="AH81">
            <v>171899.32882</v>
          </cell>
          <cell r="BM81">
            <v>29433.100299999998</v>
          </cell>
          <cell r="BR81">
            <v>89268.042360000007</v>
          </cell>
          <cell r="BW81">
            <v>17173.57602</v>
          </cell>
          <cell r="CB81">
            <v>36024.610140000004</v>
          </cell>
          <cell r="CG81">
            <v>118701.14266</v>
          </cell>
          <cell r="CL81">
            <v>53198.186159999997</v>
          </cell>
        </row>
        <row r="82">
          <cell r="Y82">
            <v>441000</v>
          </cell>
          <cell r="Z82">
            <v>441000</v>
          </cell>
          <cell r="AA82">
            <v>441000</v>
          </cell>
          <cell r="AB82">
            <v>441000</v>
          </cell>
          <cell r="AC82">
            <v>441000</v>
          </cell>
          <cell r="AH82">
            <v>-190.06099999999998</v>
          </cell>
          <cell r="BM82">
            <v>81.25</v>
          </cell>
          <cell r="BR82">
            <v>0</v>
          </cell>
          <cell r="BW82">
            <v>-112.34699999999999</v>
          </cell>
          <cell r="CB82">
            <v>-158.964</v>
          </cell>
          <cell r="CG82">
            <v>81.25</v>
          </cell>
          <cell r="CL82">
            <v>-271.31099999999998</v>
          </cell>
        </row>
        <row r="83">
          <cell r="Y83">
            <v>785000</v>
          </cell>
          <cell r="Z83">
            <v>803000</v>
          </cell>
          <cell r="AA83">
            <v>836000</v>
          </cell>
          <cell r="AB83">
            <v>836000</v>
          </cell>
          <cell r="AC83">
            <v>871000</v>
          </cell>
          <cell r="AH83">
            <v>86020.5</v>
          </cell>
          <cell r="BM83">
            <v>18000</v>
          </cell>
          <cell r="BR83">
            <v>33000</v>
          </cell>
          <cell r="BW83">
            <v>0</v>
          </cell>
          <cell r="CB83">
            <v>35020.5</v>
          </cell>
          <cell r="CG83">
            <v>51000</v>
          </cell>
          <cell r="CL83">
            <v>35020.5</v>
          </cell>
        </row>
        <row r="84">
          <cell r="Y84">
            <v>1270000</v>
          </cell>
          <cell r="Z84">
            <v>1310000</v>
          </cell>
          <cell r="AA84">
            <v>1340000</v>
          </cell>
          <cell r="AB84">
            <v>1350000</v>
          </cell>
          <cell r="AC84">
            <v>1440000</v>
          </cell>
          <cell r="AH84">
            <v>159965.09132000004</v>
          </cell>
          <cell r="BM84">
            <v>39782.512049999998</v>
          </cell>
          <cell r="BR84">
            <v>29263.855</v>
          </cell>
          <cell r="BW84">
            <v>6768.6078400000006</v>
          </cell>
          <cell r="CB84">
            <v>84150.116430000024</v>
          </cell>
          <cell r="CG84">
            <v>69046.367050000001</v>
          </cell>
          <cell r="CL84">
            <v>90918.724270000035</v>
          </cell>
        </row>
        <row r="85">
          <cell r="Y85">
            <v>222000</v>
          </cell>
          <cell r="Z85">
            <v>227000</v>
          </cell>
          <cell r="AA85">
            <v>241000</v>
          </cell>
          <cell r="AB85">
            <v>244000</v>
          </cell>
          <cell r="AC85">
            <v>261000</v>
          </cell>
          <cell r="AH85">
            <v>38530.757019999997</v>
          </cell>
          <cell r="BM85">
            <v>4797.5470000000005</v>
          </cell>
          <cell r="BR85">
            <v>13917.36</v>
          </cell>
          <cell r="BW85">
            <v>2815.8500199999999</v>
          </cell>
          <cell r="CB85">
            <v>17000</v>
          </cell>
          <cell r="CG85">
            <v>18714.906999999999</v>
          </cell>
          <cell r="CL85">
            <v>19815.850020000002</v>
          </cell>
        </row>
        <row r="86">
          <cell r="Y86">
            <v>3100000</v>
          </cell>
          <cell r="Z86">
            <v>3140000</v>
          </cell>
          <cell r="AA86">
            <v>3410000</v>
          </cell>
          <cell r="AB86">
            <v>3460000</v>
          </cell>
          <cell r="AC86">
            <v>3560000</v>
          </cell>
          <cell r="AH86">
            <v>447159.57195000001</v>
          </cell>
          <cell r="BM86">
            <v>38454.652670000003</v>
          </cell>
          <cell r="BR86">
            <v>266389.79755999998</v>
          </cell>
          <cell r="BW86">
            <v>54208.191560000007</v>
          </cell>
          <cell r="CB86">
            <v>88106.930160000004</v>
          </cell>
          <cell r="CG86">
            <v>304844.45023000002</v>
          </cell>
          <cell r="CL86">
            <v>142315.12172000002</v>
          </cell>
        </row>
        <row r="87">
          <cell r="Y87">
            <v>443000</v>
          </cell>
          <cell r="Z87">
            <v>453000</v>
          </cell>
          <cell r="AA87">
            <v>462000</v>
          </cell>
          <cell r="AB87">
            <v>468000</v>
          </cell>
          <cell r="AC87">
            <v>472000</v>
          </cell>
          <cell r="AH87">
            <v>23716.015339999998</v>
          </cell>
          <cell r="BM87">
            <v>9775.2502700000005</v>
          </cell>
          <cell r="BR87">
            <v>8447.4975200000008</v>
          </cell>
          <cell r="BW87">
            <v>4396.3246299999992</v>
          </cell>
          <cell r="CB87">
            <v>1096.9429200000009</v>
          </cell>
          <cell r="CG87">
            <v>18222.747790000001</v>
          </cell>
          <cell r="CL87">
            <v>5493.2675500000005</v>
          </cell>
        </row>
        <row r="88">
          <cell r="Y88">
            <v>839000</v>
          </cell>
          <cell r="Z88">
            <v>861000</v>
          </cell>
          <cell r="AA88">
            <v>878000</v>
          </cell>
          <cell r="AB88">
            <v>890000</v>
          </cell>
          <cell r="AC88">
            <v>938000</v>
          </cell>
          <cell r="AH88">
            <v>98789.364060000007</v>
          </cell>
          <cell r="BM88">
            <v>21816.99</v>
          </cell>
          <cell r="BR88">
            <v>16995.487249999998</v>
          </cell>
          <cell r="BW88">
            <v>11981.686809999999</v>
          </cell>
          <cell r="CB88">
            <v>47995.199999999997</v>
          </cell>
          <cell r="CG88">
            <v>38812.477250000004</v>
          </cell>
          <cell r="CL88">
            <v>59976.886809999996</v>
          </cell>
        </row>
        <row r="89">
          <cell r="Y89">
            <v>20000</v>
          </cell>
          <cell r="Z89">
            <v>20000</v>
          </cell>
          <cell r="AA89">
            <v>20000</v>
          </cell>
          <cell r="AB89">
            <v>20000</v>
          </cell>
          <cell r="AC89">
            <v>20000</v>
          </cell>
          <cell r="AH89">
            <v>-2163.2121100000004</v>
          </cell>
          <cell r="BM89">
            <v>-645.58705999999961</v>
          </cell>
          <cell r="BR89">
            <v>-713.36816000000022</v>
          </cell>
          <cell r="BW89">
            <v>-302.2368399999998</v>
          </cell>
          <cell r="CB89">
            <v>-502.02005000000077</v>
          </cell>
          <cell r="CG89">
            <v>-1358.9552199999998</v>
          </cell>
          <cell r="CL89">
            <v>-804.25689000000057</v>
          </cell>
        </row>
        <row r="90">
          <cell r="Y90">
            <v>1825000</v>
          </cell>
          <cell r="Z90">
            <v>1880000</v>
          </cell>
          <cell r="AA90">
            <v>1960000</v>
          </cell>
          <cell r="AB90">
            <v>1980000</v>
          </cell>
          <cell r="AC90">
            <v>2210000</v>
          </cell>
          <cell r="AH90">
            <v>376173.15155999997</v>
          </cell>
          <cell r="BM90">
            <v>55252.254849999998</v>
          </cell>
          <cell r="BR90">
            <v>78541.165859999994</v>
          </cell>
          <cell r="BW90">
            <v>17961.426530000001</v>
          </cell>
          <cell r="CB90">
            <v>224418.30431999997</v>
          </cell>
          <cell r="CG90">
            <v>133793.42071000001</v>
          </cell>
          <cell r="CL90">
            <v>242379.73084999996</v>
          </cell>
        </row>
        <row r="91">
          <cell r="Y91">
            <v>211000</v>
          </cell>
          <cell r="Z91">
            <v>216000</v>
          </cell>
          <cell r="AA91">
            <v>225000</v>
          </cell>
          <cell r="AB91">
            <v>228000</v>
          </cell>
          <cell r="AC91">
            <v>241000</v>
          </cell>
          <cell r="AH91">
            <v>28555.58325</v>
          </cell>
          <cell r="BM91">
            <v>4780.2089999999998</v>
          </cell>
          <cell r="BR91">
            <v>8184.7137499999999</v>
          </cell>
          <cell r="BW91">
            <v>2697.8947500000004</v>
          </cell>
          <cell r="CB91">
            <v>12892.76575</v>
          </cell>
          <cell r="CG91">
            <v>12964.92275</v>
          </cell>
          <cell r="CL91">
            <v>15590.6605</v>
          </cell>
        </row>
        <row r="92">
          <cell r="Y92">
            <v>296000</v>
          </cell>
          <cell r="Z92">
            <v>304000</v>
          </cell>
          <cell r="AA92">
            <v>332000</v>
          </cell>
          <cell r="AB92">
            <v>336000</v>
          </cell>
          <cell r="AC92">
            <v>347000</v>
          </cell>
          <cell r="AH92">
            <v>50203</v>
          </cell>
          <cell r="BM92">
            <v>7700</v>
          </cell>
          <cell r="BR92">
            <v>27503</v>
          </cell>
          <cell r="BW92">
            <v>4000</v>
          </cell>
          <cell r="CB92">
            <v>11000</v>
          </cell>
          <cell r="CG92">
            <v>35203</v>
          </cell>
          <cell r="CL92">
            <v>15000</v>
          </cell>
        </row>
        <row r="93">
          <cell r="Y93">
            <v>379000</v>
          </cell>
          <cell r="Z93">
            <v>387000</v>
          </cell>
          <cell r="AA93">
            <v>396000</v>
          </cell>
          <cell r="AB93">
            <v>400000</v>
          </cell>
          <cell r="AC93">
            <v>418000</v>
          </cell>
          <cell r="AH93">
            <v>37908.355620000002</v>
          </cell>
          <cell r="BM93">
            <v>8136.0015800000001</v>
          </cell>
          <cell r="BR93">
            <v>8902.1889900000006</v>
          </cell>
          <cell r="BW93">
            <v>3757.3299200000001</v>
          </cell>
          <cell r="CB93">
            <v>17112.835129999999</v>
          </cell>
          <cell r="CG93">
            <v>17038.190569999999</v>
          </cell>
          <cell r="CL93">
            <v>20870.16505</v>
          </cell>
        </row>
        <row r="94">
          <cell r="Y94">
            <v>330000</v>
          </cell>
          <cell r="Z94">
            <v>355000</v>
          </cell>
          <cell r="AA94">
            <v>411000</v>
          </cell>
          <cell r="AB94">
            <v>441000</v>
          </cell>
          <cell r="AC94">
            <v>511000</v>
          </cell>
          <cell r="AH94">
            <v>110972.76062999999</v>
          </cell>
          <cell r="BM94">
            <v>12597.595709999994</v>
          </cell>
          <cell r="BR94">
            <v>44726.869999999995</v>
          </cell>
          <cell r="BW94">
            <v>-188.79759000000558</v>
          </cell>
          <cell r="CB94">
            <v>53837.092510000002</v>
          </cell>
          <cell r="CG94">
            <v>57324.465709999989</v>
          </cell>
          <cell r="CL94">
            <v>53648.29492</v>
          </cell>
        </row>
        <row r="95">
          <cell r="Y95">
            <v>200000</v>
          </cell>
          <cell r="Z95">
            <v>204000</v>
          </cell>
          <cell r="AA95">
            <v>225000</v>
          </cell>
          <cell r="AB95">
            <v>228000</v>
          </cell>
          <cell r="AC95">
            <v>236000</v>
          </cell>
          <cell r="AH95">
            <v>34494.21125</v>
          </cell>
          <cell r="BM95">
            <v>3268.375</v>
          </cell>
          <cell r="BR95">
            <v>20492.806</v>
          </cell>
          <cell r="BW95">
            <v>2738.72075</v>
          </cell>
          <cell r="CB95">
            <v>7994.3095000000003</v>
          </cell>
          <cell r="CG95">
            <v>23761.181</v>
          </cell>
          <cell r="CL95">
            <v>10733.03025</v>
          </cell>
        </row>
        <row r="96">
          <cell r="Y96">
            <v>464000</v>
          </cell>
          <cell r="Z96">
            <v>470000</v>
          </cell>
          <cell r="AA96">
            <v>476000</v>
          </cell>
          <cell r="AB96">
            <v>433000</v>
          </cell>
          <cell r="AC96">
            <v>471000</v>
          </cell>
          <cell r="AH96">
            <v>6293.4218100000016</v>
          </cell>
          <cell r="BM96">
            <v>5409.9738699999989</v>
          </cell>
          <cell r="BR96">
            <v>5918.9923000000026</v>
          </cell>
          <cell r="BW96">
            <v>-43009.24336</v>
          </cell>
          <cell r="CB96">
            <v>37973.699000000001</v>
          </cell>
          <cell r="CG96">
            <v>11328.966170000002</v>
          </cell>
          <cell r="CL96">
            <v>-5035.5443599999999</v>
          </cell>
        </row>
        <row r="97">
          <cell r="Y97">
            <v>348000</v>
          </cell>
          <cell r="Z97">
            <v>352000</v>
          </cell>
          <cell r="AA97">
            <v>378000</v>
          </cell>
          <cell r="AB97">
            <v>382000</v>
          </cell>
          <cell r="AC97">
            <v>383000</v>
          </cell>
          <cell r="AH97">
            <v>34936.774749999997</v>
          </cell>
          <cell r="BM97">
            <v>4000</v>
          </cell>
          <cell r="BR97">
            <v>25983.38091</v>
          </cell>
          <cell r="BW97">
            <v>3960.0978399999999</v>
          </cell>
          <cell r="CB97">
            <v>993.29600000000005</v>
          </cell>
          <cell r="CG97">
            <v>29983.38091</v>
          </cell>
          <cell r="CL97">
            <v>4953.3938399999997</v>
          </cell>
        </row>
        <row r="98">
          <cell r="Y98">
            <v>31000</v>
          </cell>
          <cell r="Z98">
            <v>31000</v>
          </cell>
          <cell r="AA98">
            <v>31000</v>
          </cell>
          <cell r="AB98">
            <v>31000</v>
          </cell>
          <cell r="AC98">
            <v>31000</v>
          </cell>
          <cell r="AH98">
            <v>-5.625</v>
          </cell>
          <cell r="BM98">
            <v>0</v>
          </cell>
          <cell r="BR98">
            <v>0</v>
          </cell>
          <cell r="BW98">
            <v>-5.625</v>
          </cell>
          <cell r="CB98">
            <v>0</v>
          </cell>
          <cell r="CG98">
            <v>0</v>
          </cell>
          <cell r="CL98">
            <v>-5.625</v>
          </cell>
        </row>
        <row r="99">
          <cell r="Y99">
            <v>55000</v>
          </cell>
          <cell r="Z99">
            <v>55000</v>
          </cell>
          <cell r="AA99">
            <v>55000</v>
          </cell>
          <cell r="AB99">
            <v>55000</v>
          </cell>
          <cell r="AC99">
            <v>50000</v>
          </cell>
          <cell r="AH99">
            <v>-6944.5609999999997</v>
          </cell>
          <cell r="BM99">
            <v>-1436.846</v>
          </cell>
          <cell r="BR99">
            <v>-432.78099999999995</v>
          </cell>
          <cell r="BW99">
            <v>-74.933999999999969</v>
          </cell>
          <cell r="CB99">
            <v>-5000</v>
          </cell>
          <cell r="CG99">
            <v>-1869.627</v>
          </cell>
          <cell r="CL99">
            <v>-5074.9340000000002</v>
          </cell>
        </row>
        <row r="100">
          <cell r="Y100">
            <v>1420000</v>
          </cell>
          <cell r="Z100">
            <v>1460000</v>
          </cell>
          <cell r="AA100">
            <v>1550000</v>
          </cell>
          <cell r="AB100">
            <v>1570000</v>
          </cell>
          <cell r="AC100">
            <v>1600000</v>
          </cell>
          <cell r="AH100">
            <v>175181.96359999999</v>
          </cell>
          <cell r="BM100">
            <v>39591.467720000001</v>
          </cell>
          <cell r="BR100">
            <v>89862.901540000006</v>
          </cell>
          <cell r="BW100">
            <v>19339.008750000001</v>
          </cell>
          <cell r="CB100">
            <v>26388.585589999999</v>
          </cell>
          <cell r="CG100">
            <v>129454.36926000001</v>
          </cell>
          <cell r="CL100">
            <v>45727.594339999996</v>
          </cell>
        </row>
        <row r="101">
          <cell r="Y101">
            <v>787000</v>
          </cell>
          <cell r="Z101">
            <v>794000</v>
          </cell>
          <cell r="AA101">
            <v>804000</v>
          </cell>
          <cell r="AB101">
            <v>814000</v>
          </cell>
          <cell r="AC101">
            <v>850000</v>
          </cell>
          <cell r="AH101">
            <v>47478.984909599989</v>
          </cell>
          <cell r="BM101">
            <v>6502.7573006000002</v>
          </cell>
          <cell r="BR101">
            <v>9132.8472187999996</v>
          </cell>
          <cell r="BW101">
            <v>387.67821019999064</v>
          </cell>
          <cell r="CB101">
            <v>31455.70218</v>
          </cell>
          <cell r="CG101">
            <v>15635.6045194</v>
          </cell>
          <cell r="CL101">
            <v>31843.380390199993</v>
          </cell>
        </row>
        <row r="102">
          <cell r="Y102">
            <v>180000</v>
          </cell>
          <cell r="Z102">
            <v>180000</v>
          </cell>
          <cell r="AA102">
            <v>190000</v>
          </cell>
          <cell r="AB102">
            <v>191000</v>
          </cell>
          <cell r="AC102">
            <v>200000</v>
          </cell>
          <cell r="AH102">
            <v>13426.415805600001</v>
          </cell>
          <cell r="BM102">
            <v>-376.88388840000005</v>
          </cell>
          <cell r="BR102">
            <v>9800.5242168000004</v>
          </cell>
          <cell r="BW102">
            <v>105.83800720000022</v>
          </cell>
          <cell r="CB102">
            <v>3896.9374700000008</v>
          </cell>
          <cell r="CG102">
            <v>9423.6403284000007</v>
          </cell>
          <cell r="CL102">
            <v>4002.7754772000008</v>
          </cell>
        </row>
        <row r="103">
          <cell r="Y103">
            <v>1270000</v>
          </cell>
          <cell r="Z103">
            <v>1270000</v>
          </cell>
          <cell r="AA103">
            <v>1330000</v>
          </cell>
          <cell r="AB103">
            <v>1330000</v>
          </cell>
          <cell r="AC103">
            <v>1380000</v>
          </cell>
          <cell r="AH103">
            <v>103980.60869200001</v>
          </cell>
          <cell r="BM103">
            <v>-2460.3327389999999</v>
          </cell>
          <cell r="BR103">
            <v>58857.923117999999</v>
          </cell>
          <cell r="BW103">
            <v>-1325.9114229999946</v>
          </cell>
          <cell r="CB103">
            <v>48908.929735999998</v>
          </cell>
          <cell r="CG103">
            <v>56397.590379000001</v>
          </cell>
          <cell r="CL103">
            <v>47583.018313000008</v>
          </cell>
        </row>
        <row r="104">
          <cell r="Y104">
            <v>810000</v>
          </cell>
          <cell r="Z104">
            <v>819000</v>
          </cell>
          <cell r="AA104">
            <v>839000</v>
          </cell>
          <cell r="AB104">
            <v>840000</v>
          </cell>
          <cell r="AC104">
            <v>889000</v>
          </cell>
          <cell r="AH104">
            <v>74622.800195999997</v>
          </cell>
          <cell r="BM104">
            <v>7144.2767246000003</v>
          </cell>
          <cell r="BR104">
            <v>18745.860600799999</v>
          </cell>
          <cell r="BW104">
            <v>-169.52574179999851</v>
          </cell>
          <cell r="CB104">
            <v>48902.188612400001</v>
          </cell>
          <cell r="CG104">
            <v>25890.137325399999</v>
          </cell>
          <cell r="CL104">
            <v>48732.662870600005</v>
          </cell>
        </row>
        <row r="105">
          <cell r="Y105">
            <v>47800</v>
          </cell>
          <cell r="Z105">
            <v>47800</v>
          </cell>
          <cell r="AA105">
            <v>49500</v>
          </cell>
          <cell r="AB105">
            <v>49500</v>
          </cell>
          <cell r="AC105">
            <v>49700</v>
          </cell>
          <cell r="AH105">
            <v>1893.4510928</v>
          </cell>
          <cell r="BM105">
            <v>-5.2719441999999992</v>
          </cell>
          <cell r="BR105">
            <v>1699.5996084000001</v>
          </cell>
          <cell r="BW105">
            <v>-0.46618139999999997</v>
          </cell>
          <cell r="CB105">
            <v>199.58960999999999</v>
          </cell>
          <cell r="CG105">
            <v>1694.3276642000001</v>
          </cell>
          <cell r="CL105">
            <v>199.12342860000001</v>
          </cell>
        </row>
        <row r="106">
          <cell r="Y106">
            <v>57900</v>
          </cell>
          <cell r="Z106">
            <v>58000</v>
          </cell>
          <cell r="AA106">
            <v>59200</v>
          </cell>
          <cell r="AB106">
            <v>59700</v>
          </cell>
          <cell r="AC106">
            <v>61300</v>
          </cell>
          <cell r="AH106">
            <v>2550.1350928000002</v>
          </cell>
          <cell r="BM106">
            <v>-21.364944199999996</v>
          </cell>
          <cell r="BR106">
            <v>961.28660839999998</v>
          </cell>
          <cell r="BW106">
            <v>10.623818599999936</v>
          </cell>
          <cell r="CB106">
            <v>1599.58961</v>
          </cell>
          <cell r="CG106">
            <v>939.92166420000001</v>
          </cell>
          <cell r="CL106">
            <v>1610.2134286</v>
          </cell>
        </row>
        <row r="107">
          <cell r="Y107">
            <v>168000</v>
          </cell>
          <cell r="Z107">
            <v>168000</v>
          </cell>
          <cell r="AA107">
            <v>171000</v>
          </cell>
          <cell r="AB107">
            <v>172000</v>
          </cell>
          <cell r="AC107">
            <v>174000</v>
          </cell>
          <cell r="AH107">
            <v>5298.8543712000001</v>
          </cell>
          <cell r="BM107">
            <v>-48.516720999999997</v>
          </cell>
          <cell r="BR107">
            <v>2985.004042</v>
          </cell>
          <cell r="BW107">
            <v>480.68909299999996</v>
          </cell>
          <cell r="CB107">
            <v>1881.6779572</v>
          </cell>
          <cell r="CG107">
            <v>2936.4873210000001</v>
          </cell>
          <cell r="CL107">
            <v>2362.3670502</v>
          </cell>
        </row>
        <row r="108">
          <cell r="Y108">
            <v>145000</v>
          </cell>
          <cell r="Z108">
            <v>145000</v>
          </cell>
          <cell r="AA108">
            <v>170000</v>
          </cell>
          <cell r="AB108">
            <v>170000</v>
          </cell>
          <cell r="AC108">
            <v>190000</v>
          </cell>
          <cell r="AH108">
            <v>6793.8678700000019</v>
          </cell>
          <cell r="BM108">
            <v>-141.53688840000001</v>
          </cell>
          <cell r="BR108">
            <v>-6531.5366031999984</v>
          </cell>
          <cell r="BW108">
            <v>-1027.2150327999991</v>
          </cell>
          <cell r="CB108">
            <v>14494.156394399999</v>
          </cell>
          <cell r="CG108">
            <v>-6673.0734916000001</v>
          </cell>
          <cell r="CL108">
            <v>13466.9413616</v>
          </cell>
        </row>
        <row r="109">
          <cell r="Y109">
            <v>1510000</v>
          </cell>
          <cell r="Z109">
            <v>1730000</v>
          </cell>
          <cell r="AA109">
            <v>1790000</v>
          </cell>
          <cell r="AB109">
            <v>1820000</v>
          </cell>
          <cell r="AC109">
            <v>1830000</v>
          </cell>
          <cell r="AH109">
            <v>310074.65516999998</v>
          </cell>
          <cell r="BM109">
            <v>219315.61249999999</v>
          </cell>
          <cell r="BR109">
            <v>54835.139499999997</v>
          </cell>
          <cell r="BW109">
            <v>29819.812750000001</v>
          </cell>
          <cell r="CB109">
            <v>6104.0904199999914</v>
          </cell>
          <cell r="CG109">
            <v>274150.75199999998</v>
          </cell>
          <cell r="CL109">
            <v>35923.90316999999</v>
          </cell>
        </row>
        <row r="110">
          <cell r="Y110">
            <v>4380000</v>
          </cell>
          <cell r="Z110">
            <v>4510000</v>
          </cell>
          <cell r="AA110">
            <v>4620000</v>
          </cell>
          <cell r="AB110">
            <v>4680000</v>
          </cell>
          <cell r="AC110">
            <v>4720000</v>
          </cell>
          <cell r="AH110">
            <v>315821.48751000006</v>
          </cell>
          <cell r="BM110">
            <v>120424.86925</v>
          </cell>
          <cell r="BR110">
            <v>104360.82158</v>
          </cell>
          <cell r="BW110">
            <v>60302.943749999999</v>
          </cell>
          <cell r="CB110">
            <v>30732.852930000045</v>
          </cell>
          <cell r="CG110">
            <v>224785.69083000001</v>
          </cell>
          <cell r="CL110">
            <v>91035.796680000043</v>
          </cell>
        </row>
        <row r="111">
          <cell r="Y111">
            <v>953000</v>
          </cell>
          <cell r="Z111">
            <v>982000</v>
          </cell>
          <cell r="AA111">
            <v>1040000</v>
          </cell>
          <cell r="AB111">
            <v>1050000</v>
          </cell>
          <cell r="AC111">
            <v>1080000</v>
          </cell>
          <cell r="AH111">
            <v>114828.06494000001</v>
          </cell>
          <cell r="BM111">
            <v>24521.386329999998</v>
          </cell>
          <cell r="BR111">
            <v>54134.130830000002</v>
          </cell>
          <cell r="BW111">
            <v>9028.5343699999976</v>
          </cell>
          <cell r="CB111">
            <v>27144.013410000018</v>
          </cell>
          <cell r="CG111">
            <v>78655.517160000003</v>
          </cell>
          <cell r="CL111">
            <v>36172.547780000015</v>
          </cell>
        </row>
        <row r="112">
          <cell r="Y112">
            <v>759000</v>
          </cell>
          <cell r="Z112">
            <v>775000</v>
          </cell>
          <cell r="AA112">
            <v>822000</v>
          </cell>
          <cell r="AB112">
            <v>828000</v>
          </cell>
          <cell r="AC112">
            <v>864000</v>
          </cell>
          <cell r="AH112">
            <v>105472.6875</v>
          </cell>
          <cell r="BM112">
            <v>16504.891</v>
          </cell>
          <cell r="BR112">
            <v>47000</v>
          </cell>
          <cell r="BW112">
            <v>6000</v>
          </cell>
          <cell r="CB112">
            <v>35967.796499999997</v>
          </cell>
          <cell r="CG112">
            <v>63504.891000000003</v>
          </cell>
          <cell r="CL112">
            <v>41967.796499999997</v>
          </cell>
        </row>
        <row r="113">
          <cell r="Y113">
            <v>90500</v>
          </cell>
          <cell r="Z113">
            <v>93100</v>
          </cell>
          <cell r="AA113">
            <v>108000</v>
          </cell>
          <cell r="AB113">
            <v>110000</v>
          </cell>
          <cell r="AC113">
            <v>115000</v>
          </cell>
          <cell r="AH113">
            <v>24479.525440000001</v>
          </cell>
          <cell r="BM113">
            <v>2540.18444</v>
          </cell>
          <cell r="BR113">
            <v>14898.22</v>
          </cell>
          <cell r="BW113">
            <v>1985.9</v>
          </cell>
          <cell r="CB113">
            <v>5055.2209999999995</v>
          </cell>
          <cell r="CG113">
            <v>17438.404439999998</v>
          </cell>
          <cell r="CL113">
            <v>7041.1210000000001</v>
          </cell>
        </row>
        <row r="114">
          <cell r="AC114">
            <v>45000</v>
          </cell>
          <cell r="AH114">
            <v>-414.94441500000539</v>
          </cell>
          <cell r="BM114">
            <v>0</v>
          </cell>
          <cell r="BR114">
            <v>0</v>
          </cell>
          <cell r="BW114">
            <v>0</v>
          </cell>
          <cell r="CB114">
            <v>-414.94441500000539</v>
          </cell>
          <cell r="CG114">
            <v>0</v>
          </cell>
          <cell r="CL114">
            <v>-414.94441500000539</v>
          </cell>
        </row>
        <row r="115">
          <cell r="Y115">
            <v>290000</v>
          </cell>
          <cell r="Z115">
            <v>291000</v>
          </cell>
          <cell r="AA115">
            <v>295000</v>
          </cell>
          <cell r="AB115">
            <v>298000</v>
          </cell>
          <cell r="AC115">
            <v>310000</v>
          </cell>
          <cell r="AH115">
            <v>13717.79169</v>
          </cell>
          <cell r="BM115">
            <v>244.04447000000005</v>
          </cell>
          <cell r="BR115">
            <v>1681.6529799999998</v>
          </cell>
          <cell r="BW115">
            <v>425.54644000000008</v>
          </cell>
          <cell r="CB115">
            <v>11366.5478</v>
          </cell>
          <cell r="CG115">
            <v>1925.6974499999997</v>
          </cell>
          <cell r="CL115">
            <v>11792.09424</v>
          </cell>
        </row>
        <row r="116">
          <cell r="Y116">
            <v>54100</v>
          </cell>
          <cell r="Z116">
            <v>54100</v>
          </cell>
          <cell r="AA116">
            <v>55600</v>
          </cell>
          <cell r="AB116">
            <v>56000</v>
          </cell>
          <cell r="AC116">
            <v>59700</v>
          </cell>
          <cell r="AH116">
            <v>4678.4206800000002</v>
          </cell>
          <cell r="BM116">
            <v>0</v>
          </cell>
          <cell r="BR116">
            <v>781.93499999999995</v>
          </cell>
          <cell r="BW116">
            <v>302.70950000000005</v>
          </cell>
          <cell r="CB116">
            <v>3593.7761799999998</v>
          </cell>
          <cell r="CG116">
            <v>781.93499999999995</v>
          </cell>
          <cell r="CL116">
            <v>3896.4856800000002</v>
          </cell>
        </row>
        <row r="117">
          <cell r="Y117">
            <v>198000</v>
          </cell>
          <cell r="Z117">
            <v>202000</v>
          </cell>
          <cell r="AA117">
            <v>212000</v>
          </cell>
          <cell r="AB117">
            <v>213000</v>
          </cell>
          <cell r="AC117">
            <v>213000</v>
          </cell>
          <cell r="AH117">
            <v>9235.7819600000003</v>
          </cell>
          <cell r="BM117">
            <v>1804.8981800000001</v>
          </cell>
          <cell r="BR117">
            <v>7089.5343600000006</v>
          </cell>
          <cell r="BW117">
            <v>543.91034999999965</v>
          </cell>
          <cell r="CB117">
            <v>-202.5609300000001</v>
          </cell>
          <cell r="CG117">
            <v>8894.4325400000016</v>
          </cell>
          <cell r="CL117">
            <v>341.34941999999955</v>
          </cell>
        </row>
        <row r="118">
          <cell r="AB118">
            <v>285000</v>
          </cell>
          <cell r="AC118">
            <v>298000</v>
          </cell>
          <cell r="AH118">
            <v>13344.255000000005</v>
          </cell>
          <cell r="BM118">
            <v>0</v>
          </cell>
          <cell r="BR118">
            <v>0</v>
          </cell>
          <cell r="BW118">
            <v>344.25500000000466</v>
          </cell>
          <cell r="CB118">
            <v>13000</v>
          </cell>
          <cell r="CG118">
            <v>0</v>
          </cell>
          <cell r="CL118">
            <v>13344.255000000005</v>
          </cell>
        </row>
        <row r="119">
          <cell r="Y119">
            <v>275000</v>
          </cell>
          <cell r="Z119">
            <v>275000</v>
          </cell>
          <cell r="AA119">
            <v>287000</v>
          </cell>
          <cell r="AB119">
            <v>288000</v>
          </cell>
          <cell r="AC119">
            <v>297000</v>
          </cell>
          <cell r="AH119">
            <v>15487.44824</v>
          </cell>
          <cell r="BM119">
            <v>-185.34739999999999</v>
          </cell>
          <cell r="BR119">
            <v>11821.4</v>
          </cell>
          <cell r="BW119">
            <v>582.38997000000006</v>
          </cell>
          <cell r="CB119">
            <v>3269.0056700000005</v>
          </cell>
          <cell r="CG119">
            <v>11636.052599999999</v>
          </cell>
          <cell r="CL119">
            <v>3851.3956400000006</v>
          </cell>
        </row>
        <row r="120">
          <cell r="Y120">
            <v>131000</v>
          </cell>
          <cell r="Z120">
            <v>133000</v>
          </cell>
          <cell r="AA120">
            <v>139000</v>
          </cell>
          <cell r="AB120">
            <v>142000</v>
          </cell>
          <cell r="AC120">
            <v>145000</v>
          </cell>
          <cell r="AH120">
            <v>8847.5447099999983</v>
          </cell>
          <cell r="BM120">
            <v>1647.6271999999999</v>
          </cell>
          <cell r="BR120">
            <v>5523.6561099999999</v>
          </cell>
          <cell r="BW120">
            <v>633.79671999999937</v>
          </cell>
          <cell r="CB120">
            <v>1042.4646800000003</v>
          </cell>
          <cell r="CG120">
            <v>7171.2833099999998</v>
          </cell>
          <cell r="CL120">
            <v>1676.2613999999994</v>
          </cell>
        </row>
        <row r="121">
          <cell r="Y121">
            <v>411000</v>
          </cell>
          <cell r="Z121">
            <v>411000</v>
          </cell>
          <cell r="AA121">
            <v>419000</v>
          </cell>
          <cell r="AB121">
            <v>420000</v>
          </cell>
          <cell r="AC121">
            <v>439000</v>
          </cell>
          <cell r="AH121">
            <v>27620.930189999999</v>
          </cell>
          <cell r="BM121">
            <v>-411.43033000000008</v>
          </cell>
          <cell r="BR121">
            <v>8204.5727200000001</v>
          </cell>
          <cell r="BW121">
            <v>954.03546000000051</v>
          </cell>
          <cell r="CB121">
            <v>18873.752339999999</v>
          </cell>
          <cell r="CG121">
            <v>7793.14239</v>
          </cell>
          <cell r="CL121">
            <v>19827.787799999998</v>
          </cell>
        </row>
        <row r="122">
          <cell r="Y122">
            <v>149000</v>
          </cell>
          <cell r="Z122">
            <v>149000</v>
          </cell>
          <cell r="AA122">
            <v>152000</v>
          </cell>
          <cell r="AB122">
            <v>153000</v>
          </cell>
          <cell r="AC122">
            <v>155000</v>
          </cell>
          <cell r="AH122">
            <v>5681.0571300000001</v>
          </cell>
          <cell r="BM122">
            <v>-213.71290999999999</v>
          </cell>
          <cell r="BR122">
            <v>3000</v>
          </cell>
          <cell r="BW122">
            <v>982.23749999999995</v>
          </cell>
          <cell r="CB122">
            <v>1912.5325400000002</v>
          </cell>
          <cell r="CG122">
            <v>2786.2870899999998</v>
          </cell>
          <cell r="CL122">
            <v>2894.7700399999999</v>
          </cell>
        </row>
        <row r="123">
          <cell r="Y123">
            <v>112000</v>
          </cell>
          <cell r="Z123">
            <v>112000</v>
          </cell>
          <cell r="AA123">
            <v>112000</v>
          </cell>
          <cell r="AB123">
            <v>113000</v>
          </cell>
          <cell r="AC123">
            <v>114000</v>
          </cell>
          <cell r="AH123">
            <v>1416.3829999999998</v>
          </cell>
          <cell r="BM123">
            <v>-105.47150000000001</v>
          </cell>
          <cell r="BR123">
            <v>-93.821749999999994</v>
          </cell>
          <cell r="BW123">
            <v>796.85249999999996</v>
          </cell>
          <cell r="CB123">
            <v>818.82375000000002</v>
          </cell>
          <cell r="CG123">
            <v>-199.29325</v>
          </cell>
          <cell r="CL123">
            <v>1615.67625</v>
          </cell>
        </row>
        <row r="124">
          <cell r="Y124">
            <v>594000</v>
          </cell>
          <cell r="Z124">
            <v>599000</v>
          </cell>
          <cell r="AA124">
            <v>615000</v>
          </cell>
          <cell r="AB124">
            <v>627000</v>
          </cell>
          <cell r="AC124">
            <v>638000</v>
          </cell>
          <cell r="AH124">
            <v>16084.450200000021</v>
          </cell>
          <cell r="BM124">
            <v>3099.4963700000008</v>
          </cell>
          <cell r="BR124">
            <v>6549.3529700000017</v>
          </cell>
          <cell r="BW124">
            <v>2813.1285200000129</v>
          </cell>
          <cell r="CB124">
            <v>3622.4723400000075</v>
          </cell>
          <cell r="CG124">
            <v>9648.8493400000025</v>
          </cell>
          <cell r="CL124">
            <v>6435.6008600000205</v>
          </cell>
        </row>
        <row r="125">
          <cell r="Y125">
            <v>173000</v>
          </cell>
          <cell r="Z125">
            <v>173000</v>
          </cell>
          <cell r="AA125">
            <v>179000</v>
          </cell>
          <cell r="AB125">
            <v>180000</v>
          </cell>
          <cell r="AC125">
            <v>181000</v>
          </cell>
          <cell r="AH125">
            <v>7069.6454300000005</v>
          </cell>
          <cell r="BM125">
            <v>-368.16692999999998</v>
          </cell>
          <cell r="BR125">
            <v>5598.7464399999999</v>
          </cell>
          <cell r="BW125">
            <v>899.11700000000008</v>
          </cell>
          <cell r="CB125">
            <v>939.94892000000004</v>
          </cell>
          <cell r="CG125">
            <v>5230.5795099999996</v>
          </cell>
          <cell r="CL125">
            <v>1839.06592</v>
          </cell>
        </row>
        <row r="126">
          <cell r="Y126">
            <v>176000</v>
          </cell>
          <cell r="Z126">
            <v>176000</v>
          </cell>
          <cell r="AA126">
            <v>173000</v>
          </cell>
          <cell r="AB126">
            <v>174000</v>
          </cell>
          <cell r="AC126">
            <v>191000</v>
          </cell>
          <cell r="AH126">
            <v>12091.83447</v>
          </cell>
          <cell r="BM126">
            <v>-62.604749999999996</v>
          </cell>
          <cell r="BR126">
            <v>-3089.8352500000001</v>
          </cell>
          <cell r="BW126">
            <v>368.68688000000009</v>
          </cell>
          <cell r="CB126">
            <v>14875.587589999999</v>
          </cell>
          <cell r="CG126">
            <v>-3152.44</v>
          </cell>
          <cell r="CL126">
            <v>15244.27447</v>
          </cell>
        </row>
        <row r="127">
          <cell r="Y127">
            <v>602000</v>
          </cell>
          <cell r="Z127">
            <v>607000</v>
          </cell>
          <cell r="AA127">
            <v>628000</v>
          </cell>
          <cell r="AB127">
            <v>630000</v>
          </cell>
          <cell r="AC127">
            <v>641000</v>
          </cell>
          <cell r="AH127">
            <v>37787.866419999998</v>
          </cell>
          <cell r="BM127">
            <v>4942.3892599999999</v>
          </cell>
          <cell r="BR127">
            <v>20948.50171</v>
          </cell>
          <cell r="BW127">
            <v>1956.1412</v>
          </cell>
          <cell r="CB127">
            <v>9940.8342499999999</v>
          </cell>
          <cell r="CG127">
            <v>25890.89097</v>
          </cell>
          <cell r="CL127">
            <v>11896.97545</v>
          </cell>
        </row>
        <row r="128">
          <cell r="Y128">
            <v>691000</v>
          </cell>
          <cell r="Z128">
            <v>692000</v>
          </cell>
          <cell r="AA128">
            <v>699000</v>
          </cell>
          <cell r="AB128">
            <v>701000</v>
          </cell>
          <cell r="AC128">
            <v>713000</v>
          </cell>
          <cell r="AH128">
            <v>18163.462890000017</v>
          </cell>
          <cell r="BM128">
            <v>-405.00052000000005</v>
          </cell>
          <cell r="BR128">
            <v>5667.9803400000001</v>
          </cell>
          <cell r="BW128">
            <v>1350.1419400000166</v>
          </cell>
          <cell r="CB128">
            <v>11550.341130000001</v>
          </cell>
          <cell r="CG128">
            <v>5262.9798200000005</v>
          </cell>
          <cell r="CL128">
            <v>12900.483070000017</v>
          </cell>
        </row>
        <row r="129">
          <cell r="Y129">
            <v>314000</v>
          </cell>
          <cell r="Z129">
            <v>314000</v>
          </cell>
          <cell r="AA129">
            <v>334000</v>
          </cell>
          <cell r="AB129">
            <v>343000</v>
          </cell>
          <cell r="AC129">
            <v>350000</v>
          </cell>
          <cell r="AH129">
            <v>13996.51989</v>
          </cell>
          <cell r="BM129">
            <v>-415.02449000000001</v>
          </cell>
          <cell r="BR129">
            <v>12394.79594</v>
          </cell>
          <cell r="BW129">
            <v>2102.3906600000009</v>
          </cell>
          <cell r="CB129">
            <v>-85.642219999999725</v>
          </cell>
          <cell r="CG129">
            <v>11979.77145</v>
          </cell>
          <cell r="CL129">
            <v>2016.7484400000012</v>
          </cell>
        </row>
        <row r="130">
          <cell r="Y130">
            <v>252000</v>
          </cell>
          <cell r="Z130">
            <v>252000</v>
          </cell>
          <cell r="AA130">
            <v>268000</v>
          </cell>
          <cell r="AB130">
            <v>273000</v>
          </cell>
          <cell r="AC130">
            <v>281000</v>
          </cell>
          <cell r="AH130">
            <v>27654.917829999999</v>
          </cell>
          <cell r="BM130">
            <v>-11.00878</v>
          </cell>
          <cell r="BR130">
            <v>16057.5398</v>
          </cell>
          <cell r="BW130">
            <v>3649.3231900000001</v>
          </cell>
          <cell r="CB130">
            <v>7959.0636199999999</v>
          </cell>
          <cell r="CG130">
            <v>16046.53102</v>
          </cell>
          <cell r="CL130">
            <v>11608.38681</v>
          </cell>
        </row>
        <row r="131">
          <cell r="Y131">
            <v>235000</v>
          </cell>
          <cell r="Z131">
            <v>235000</v>
          </cell>
          <cell r="AA131">
            <v>245000</v>
          </cell>
          <cell r="AB131">
            <v>248000</v>
          </cell>
          <cell r="AC131">
            <v>261000</v>
          </cell>
          <cell r="AH131">
            <v>23842.794890000001</v>
          </cell>
          <cell r="BM131">
            <v>-353.66872000000149</v>
          </cell>
          <cell r="BR131">
            <v>9852.4663300000011</v>
          </cell>
          <cell r="BW131">
            <v>2970.2450100000001</v>
          </cell>
          <cell r="CB131">
            <v>11373.752270000001</v>
          </cell>
          <cell r="CG131">
            <v>9498.7976099999996</v>
          </cell>
          <cell r="CL131">
            <v>14343.99728</v>
          </cell>
        </row>
        <row r="132">
          <cell r="Y132">
            <v>95000</v>
          </cell>
          <cell r="Z132">
            <v>95000</v>
          </cell>
          <cell r="AA132">
            <v>98000</v>
          </cell>
          <cell r="AB132">
            <v>98300</v>
          </cell>
          <cell r="AC132">
            <v>102000</v>
          </cell>
          <cell r="AH132">
            <v>5687.9773999999998</v>
          </cell>
          <cell r="BM132">
            <v>-542.44484999999997</v>
          </cell>
          <cell r="BR132">
            <v>3638.181</v>
          </cell>
          <cell r="BW132">
            <v>-86.050500000000056</v>
          </cell>
          <cell r="CB132">
            <v>2678.2917499999994</v>
          </cell>
          <cell r="CG132">
            <v>3095.7361500000002</v>
          </cell>
          <cell r="CL132">
            <v>2592.2412499999996</v>
          </cell>
        </row>
        <row r="133">
          <cell r="Y133">
            <v>395000</v>
          </cell>
          <cell r="Z133">
            <v>395000</v>
          </cell>
          <cell r="AA133">
            <v>470000</v>
          </cell>
          <cell r="AB133">
            <v>470000</v>
          </cell>
          <cell r="AC133">
            <v>475000</v>
          </cell>
          <cell r="AH133">
            <v>78994.56955</v>
          </cell>
          <cell r="BM133">
            <v>0</v>
          </cell>
          <cell r="BR133">
            <v>73722.203299999994</v>
          </cell>
          <cell r="BW133">
            <v>-13.598439999999869</v>
          </cell>
          <cell r="CB133">
            <v>5285.9646899999998</v>
          </cell>
          <cell r="CG133">
            <v>73722.203299999994</v>
          </cell>
          <cell r="CL133">
            <v>5272.36625</v>
          </cell>
        </row>
        <row r="134">
          <cell r="Y134">
            <v>90000</v>
          </cell>
          <cell r="Z134">
            <v>90000</v>
          </cell>
          <cell r="AA134">
            <v>94300</v>
          </cell>
          <cell r="AB134">
            <v>94300</v>
          </cell>
          <cell r="AC134">
            <v>98100</v>
          </cell>
          <cell r="AH134">
            <v>7384.1392900000001</v>
          </cell>
          <cell r="BM134">
            <v>0</v>
          </cell>
          <cell r="BR134">
            <v>3565.8093000000003</v>
          </cell>
          <cell r="BW134">
            <v>-250.8480000000007</v>
          </cell>
          <cell r="CB134">
            <v>4069.1779900000001</v>
          </cell>
          <cell r="CG134">
            <v>3565.8093000000003</v>
          </cell>
          <cell r="CL134">
            <v>3818.3299899999997</v>
          </cell>
        </row>
        <row r="135">
          <cell r="Y135">
            <v>756000</v>
          </cell>
          <cell r="Z135">
            <v>758000</v>
          </cell>
          <cell r="AA135">
            <v>771000</v>
          </cell>
          <cell r="AB135">
            <v>771000</v>
          </cell>
          <cell r="AC135">
            <v>780000</v>
          </cell>
          <cell r="AH135">
            <v>26092.617869999998</v>
          </cell>
          <cell r="BM135">
            <v>315.48835999999937</v>
          </cell>
          <cell r="BR135">
            <v>18801.007240000003</v>
          </cell>
          <cell r="BW135">
            <v>-560.0105399999984</v>
          </cell>
          <cell r="CB135">
            <v>7536.1328099999946</v>
          </cell>
          <cell r="CG135">
            <v>19116.495600000002</v>
          </cell>
          <cell r="CL135">
            <v>6976.1222699999962</v>
          </cell>
        </row>
        <row r="136">
          <cell r="Y136">
            <v>95000</v>
          </cell>
          <cell r="Z136">
            <v>106000</v>
          </cell>
          <cell r="AA136">
            <v>145000</v>
          </cell>
          <cell r="AB136">
            <v>159000</v>
          </cell>
          <cell r="AC136">
            <v>194000</v>
          </cell>
          <cell r="AH136">
            <v>24900.137889999998</v>
          </cell>
          <cell r="BM136">
            <v>-3.8379999998142011E-2</v>
          </cell>
          <cell r="BR136">
            <v>22999.765399999997</v>
          </cell>
          <cell r="BW136">
            <v>1000.5132300000041</v>
          </cell>
          <cell r="CB136">
            <v>899.89763999999559</v>
          </cell>
          <cell r="CG136">
            <v>22999.727019999998</v>
          </cell>
          <cell r="CL136">
            <v>1900.4108699999997</v>
          </cell>
        </row>
        <row r="137">
          <cell r="Y137">
            <v>392000</v>
          </cell>
          <cell r="Z137">
            <v>393000</v>
          </cell>
          <cell r="AA137">
            <v>398000</v>
          </cell>
          <cell r="AB137">
            <v>401000</v>
          </cell>
          <cell r="AC137">
            <v>419000</v>
          </cell>
          <cell r="AH137">
            <v>21874.166519999999</v>
          </cell>
          <cell r="BM137">
            <v>-307.42313000000013</v>
          </cell>
          <cell r="BR137">
            <v>3538.3788000000004</v>
          </cell>
          <cell r="BW137">
            <v>1181.8186300000004</v>
          </cell>
          <cell r="CB137">
            <v>17461.392220000002</v>
          </cell>
          <cell r="CG137">
            <v>3230.9556700000003</v>
          </cell>
          <cell r="CL137">
            <v>18643.210850000003</v>
          </cell>
        </row>
        <row r="138">
          <cell r="Y138">
            <v>70900</v>
          </cell>
          <cell r="Z138">
            <v>71500</v>
          </cell>
          <cell r="AA138">
            <v>73500</v>
          </cell>
          <cell r="AB138">
            <v>74000</v>
          </cell>
          <cell r="AC138">
            <v>73700</v>
          </cell>
          <cell r="AH138">
            <v>2800</v>
          </cell>
          <cell r="BM138">
            <v>600</v>
          </cell>
          <cell r="BR138">
            <v>2000</v>
          </cell>
          <cell r="BW138">
            <v>500</v>
          </cell>
          <cell r="CB138">
            <v>-300</v>
          </cell>
          <cell r="CG138">
            <v>2600</v>
          </cell>
          <cell r="CL138">
            <v>200</v>
          </cell>
        </row>
        <row r="139">
          <cell r="Y139">
            <v>31000</v>
          </cell>
          <cell r="Z139">
            <v>31000</v>
          </cell>
          <cell r="AA139">
            <v>57000</v>
          </cell>
          <cell r="AB139">
            <v>57000</v>
          </cell>
          <cell r="AC139">
            <v>96000</v>
          </cell>
          <cell r="AH139">
            <v>36541.516760000006</v>
          </cell>
          <cell r="BM139">
            <v>-1784.2372999999998</v>
          </cell>
          <cell r="BR139">
            <v>24965.15005</v>
          </cell>
          <cell r="BW139">
            <v>-950.27019999999902</v>
          </cell>
          <cell r="CB139">
            <v>14310.874210000002</v>
          </cell>
          <cell r="CG139">
            <v>23180.91275</v>
          </cell>
          <cell r="CL139">
            <v>13360.604010000003</v>
          </cell>
        </row>
        <row r="140">
          <cell r="Y140">
            <v>480000</v>
          </cell>
          <cell r="Z140">
            <v>482000</v>
          </cell>
          <cell r="AA140">
            <v>400000</v>
          </cell>
          <cell r="AB140">
            <v>400000</v>
          </cell>
          <cell r="AC140">
            <v>405000</v>
          </cell>
          <cell r="AH140">
            <v>-78605.811389999988</v>
          </cell>
          <cell r="BM140">
            <v>-184.8677100000009</v>
          </cell>
          <cell r="BR140">
            <v>-82481.837199999994</v>
          </cell>
          <cell r="BW140">
            <v>-658.4398599999995</v>
          </cell>
          <cell r="CB140">
            <v>4719.3333800000009</v>
          </cell>
          <cell r="CG140">
            <v>-82666.704909999986</v>
          </cell>
          <cell r="CL140">
            <v>4060.8935200000014</v>
          </cell>
        </row>
        <row r="141">
          <cell r="Y141">
            <v>302000</v>
          </cell>
          <cell r="Z141">
            <v>305000</v>
          </cell>
          <cell r="AA141">
            <v>320000</v>
          </cell>
          <cell r="AB141">
            <v>322000</v>
          </cell>
          <cell r="AC141">
            <v>332000</v>
          </cell>
          <cell r="AH141">
            <v>28650.207460000001</v>
          </cell>
          <cell r="BM141">
            <v>3000</v>
          </cell>
          <cell r="BR141">
            <v>14978.560009999999</v>
          </cell>
          <cell r="BW141">
            <v>1954.7623799999999</v>
          </cell>
          <cell r="CB141">
            <v>8716.8850700000003</v>
          </cell>
          <cell r="CG141">
            <v>17978.560010000001</v>
          </cell>
          <cell r="CL141">
            <v>10671.64745</v>
          </cell>
        </row>
        <row r="142">
          <cell r="Y142">
            <v>108000</v>
          </cell>
          <cell r="Z142">
            <v>108000</v>
          </cell>
          <cell r="AA142">
            <v>111000</v>
          </cell>
          <cell r="AB142">
            <v>111000</v>
          </cell>
          <cell r="AC142">
            <v>115000</v>
          </cell>
          <cell r="AH142">
            <v>6313.94632</v>
          </cell>
          <cell r="BM142">
            <v>-6.7119999999999997</v>
          </cell>
          <cell r="BR142">
            <v>2727.9762000000001</v>
          </cell>
          <cell r="BW142">
            <v>-77.317880000000002</v>
          </cell>
          <cell r="CB142">
            <v>3670</v>
          </cell>
          <cell r="CG142">
            <v>2721.2642000000001</v>
          </cell>
          <cell r="CL142">
            <v>3592.6821199999999</v>
          </cell>
        </row>
        <row r="143">
          <cell r="Y143">
            <v>70000</v>
          </cell>
          <cell r="Z143">
            <v>70000</v>
          </cell>
          <cell r="AA143">
            <v>70000</v>
          </cell>
          <cell r="AB143">
            <v>70000</v>
          </cell>
          <cell r="AC143">
            <v>70000</v>
          </cell>
          <cell r="AH143">
            <v>-187.5</v>
          </cell>
          <cell r="BM143">
            <v>-62.5</v>
          </cell>
          <cell r="BR143">
            <v>-62.5</v>
          </cell>
          <cell r="BW143">
            <v>-62.5</v>
          </cell>
          <cell r="CB143">
            <v>0</v>
          </cell>
          <cell r="CG143">
            <v>-125</v>
          </cell>
          <cell r="CL143">
            <v>-62.5</v>
          </cell>
        </row>
        <row r="144">
          <cell r="Y144">
            <v>1340000</v>
          </cell>
          <cell r="Z144">
            <v>1350000</v>
          </cell>
          <cell r="AA144">
            <v>1440000</v>
          </cell>
          <cell r="AB144">
            <v>1490000</v>
          </cell>
          <cell r="AC144">
            <v>1540000</v>
          </cell>
          <cell r="AH144">
            <v>126325.74670999996</v>
          </cell>
          <cell r="BM144">
            <v>2835.4589299999716</v>
          </cell>
          <cell r="BR144">
            <v>62805.436770000008</v>
          </cell>
          <cell r="BW144">
            <v>29286.56258999995</v>
          </cell>
          <cell r="CB144">
            <v>31398.288420000041</v>
          </cell>
          <cell r="CG144">
            <v>65640.895699999979</v>
          </cell>
          <cell r="CL144">
            <v>60684.851009999991</v>
          </cell>
        </row>
        <row r="145">
          <cell r="Y145">
            <v>855000</v>
          </cell>
          <cell r="Z145">
            <v>855000</v>
          </cell>
          <cell r="AA145">
            <v>886000</v>
          </cell>
          <cell r="AB145">
            <v>887000</v>
          </cell>
          <cell r="AC145">
            <v>910000</v>
          </cell>
          <cell r="AH145">
            <v>51365.184410000002</v>
          </cell>
          <cell r="BM145">
            <v>-244.90132999999997</v>
          </cell>
          <cell r="BR145">
            <v>30013.804629999999</v>
          </cell>
          <cell r="BW145">
            <v>42.314720000000079</v>
          </cell>
          <cell r="CB145">
            <v>21553.966389999998</v>
          </cell>
          <cell r="CG145">
            <v>29768.903299999998</v>
          </cell>
          <cell r="CL145">
            <v>21596.28111</v>
          </cell>
        </row>
        <row r="146">
          <cell r="Y146">
            <v>310000</v>
          </cell>
          <cell r="Z146">
            <v>391000</v>
          </cell>
          <cell r="AA146">
            <v>408000</v>
          </cell>
          <cell r="AB146">
            <v>465000</v>
          </cell>
          <cell r="AC146">
            <v>677000</v>
          </cell>
          <cell r="AH146">
            <v>82719.864389999944</v>
          </cell>
          <cell r="BM146">
            <v>17.144649999972899</v>
          </cell>
          <cell r="BR146">
            <v>-63000.82825999998</v>
          </cell>
          <cell r="BW146">
            <v>7486.8544899999397</v>
          </cell>
          <cell r="CB146">
            <v>138216.69351000001</v>
          </cell>
          <cell r="CG146">
            <v>-62983.683610000007</v>
          </cell>
          <cell r="CL146">
            <v>145703.54799999995</v>
          </cell>
        </row>
        <row r="147">
          <cell r="Y147">
            <v>693000</v>
          </cell>
          <cell r="Z147">
            <v>743000</v>
          </cell>
          <cell r="AA147">
            <v>881000</v>
          </cell>
          <cell r="AB147">
            <v>927000</v>
          </cell>
          <cell r="AC147">
            <v>1020000</v>
          </cell>
          <cell r="AH147">
            <v>229031.50110999998</v>
          </cell>
          <cell r="BM147">
            <v>18152.342340000003</v>
          </cell>
          <cell r="BR147">
            <v>106453.54949</v>
          </cell>
          <cell r="BW147">
            <v>21954.975819999989</v>
          </cell>
          <cell r="CB147">
            <v>82470.633459999997</v>
          </cell>
          <cell r="CG147">
            <v>124605.89183000001</v>
          </cell>
          <cell r="CL147">
            <v>104425.60927999998</v>
          </cell>
        </row>
        <row r="148">
          <cell r="Y148">
            <v>2280000</v>
          </cell>
          <cell r="Z148">
            <v>2280000</v>
          </cell>
          <cell r="AA148">
            <v>2360000</v>
          </cell>
          <cell r="AB148">
            <v>2360000</v>
          </cell>
          <cell r="AC148">
            <v>2460000</v>
          </cell>
          <cell r="AH148">
            <v>168861.43406000006</v>
          </cell>
          <cell r="BM148">
            <v>-100.52256</v>
          </cell>
          <cell r="BR148">
            <v>79817.986130000005</v>
          </cell>
          <cell r="BW148">
            <v>-83.347200000000015</v>
          </cell>
          <cell r="CB148">
            <v>89227.31769000004</v>
          </cell>
          <cell r="CG148">
            <v>79717.463570000007</v>
          </cell>
          <cell r="CL148">
            <v>89143.970490000036</v>
          </cell>
        </row>
        <row r="149">
          <cell r="Y149">
            <v>1210000</v>
          </cell>
          <cell r="Z149">
            <v>1210000</v>
          </cell>
          <cell r="AA149">
            <v>1290000</v>
          </cell>
          <cell r="AB149">
            <v>1290000</v>
          </cell>
          <cell r="AC149">
            <v>1360000</v>
          </cell>
          <cell r="AH149">
            <v>147237.51025999998</v>
          </cell>
          <cell r="BM149">
            <v>11.053430000000001</v>
          </cell>
          <cell r="BR149">
            <v>79948.076749999993</v>
          </cell>
          <cell r="BW149">
            <v>-52.76</v>
          </cell>
          <cell r="CB149">
            <v>67331.140079999983</v>
          </cell>
          <cell r="CG149">
            <v>79959.130179999993</v>
          </cell>
          <cell r="CL149">
            <v>67278.380079999988</v>
          </cell>
        </row>
        <row r="150">
          <cell r="Y150">
            <v>799000</v>
          </cell>
          <cell r="Z150">
            <v>799000</v>
          </cell>
          <cell r="AA150">
            <v>811000</v>
          </cell>
          <cell r="AB150">
            <v>811000</v>
          </cell>
          <cell r="AC150">
            <v>868000</v>
          </cell>
          <cell r="AH150">
            <v>67918.303750000006</v>
          </cell>
          <cell r="BM150">
            <v>-290.25049999999999</v>
          </cell>
          <cell r="BR150">
            <v>11749.659250000001</v>
          </cell>
          <cell r="BW150">
            <v>-252.02725000000007</v>
          </cell>
          <cell r="CB150">
            <v>56710.922250000003</v>
          </cell>
          <cell r="CG150">
            <v>11459.408750000001</v>
          </cell>
          <cell r="CL150">
            <v>56458.894999999997</v>
          </cell>
        </row>
        <row r="151">
          <cell r="Y151">
            <v>1100000</v>
          </cell>
          <cell r="Z151">
            <v>1120000</v>
          </cell>
          <cell r="AA151">
            <v>1160000</v>
          </cell>
          <cell r="AB151">
            <v>1170000</v>
          </cell>
          <cell r="AC151">
            <v>1180000</v>
          </cell>
          <cell r="AH151">
            <v>79600.378620000003</v>
          </cell>
          <cell r="BM151">
            <v>20000</v>
          </cell>
          <cell r="BR151">
            <v>39992.669500000004</v>
          </cell>
          <cell r="BW151">
            <v>9842.14</v>
          </cell>
          <cell r="CB151">
            <v>9765.5691200000001</v>
          </cell>
          <cell r="CG151">
            <v>59992.669500000004</v>
          </cell>
          <cell r="CL151">
            <v>19607.70912</v>
          </cell>
        </row>
        <row r="152">
          <cell r="Y152">
            <v>9980</v>
          </cell>
          <cell r="Z152">
            <v>9980</v>
          </cell>
          <cell r="AA152">
            <v>9830</v>
          </cell>
          <cell r="AB152">
            <v>9830</v>
          </cell>
          <cell r="AC152">
            <v>9780</v>
          </cell>
          <cell r="AH152">
            <v>-200</v>
          </cell>
          <cell r="BM152">
            <v>0</v>
          </cell>
          <cell r="BR152">
            <v>-150</v>
          </cell>
          <cell r="BW152">
            <v>0</v>
          </cell>
          <cell r="CB152">
            <v>-50</v>
          </cell>
          <cell r="CG152">
            <v>-150</v>
          </cell>
          <cell r="CL152">
            <v>-50</v>
          </cell>
        </row>
        <row r="153">
          <cell r="Y153">
            <v>1520000</v>
          </cell>
          <cell r="Z153">
            <v>1520000</v>
          </cell>
          <cell r="AA153">
            <v>1620000</v>
          </cell>
          <cell r="AB153">
            <v>1640000</v>
          </cell>
          <cell r="AC153">
            <v>1690000</v>
          </cell>
          <cell r="AH153">
            <v>154849.75251000005</v>
          </cell>
          <cell r="BM153">
            <v>-1862.4747099999995</v>
          </cell>
          <cell r="BR153">
            <v>99063.039789999995</v>
          </cell>
          <cell r="BW153">
            <v>17434.95795</v>
          </cell>
          <cell r="CB153">
            <v>40214.229480000053</v>
          </cell>
          <cell r="CG153">
            <v>97200.56508</v>
          </cell>
          <cell r="CL153">
            <v>57649.187430000056</v>
          </cell>
        </row>
        <row r="154">
          <cell r="Y154">
            <v>224000</v>
          </cell>
          <cell r="Z154">
            <v>224000</v>
          </cell>
          <cell r="AA154">
            <v>241000</v>
          </cell>
          <cell r="AB154">
            <v>244000</v>
          </cell>
          <cell r="AC154">
            <v>252000</v>
          </cell>
          <cell r="AH154">
            <v>25493.40812</v>
          </cell>
          <cell r="BM154">
            <v>-219.89928</v>
          </cell>
          <cell r="BR154">
            <v>15802.804250000001</v>
          </cell>
          <cell r="BW154">
            <v>2292.9881999999998</v>
          </cell>
          <cell r="CB154">
            <v>7617.5149499999998</v>
          </cell>
          <cell r="CG154">
            <v>15582.90497</v>
          </cell>
          <cell r="CL154">
            <v>9910.5031500000005</v>
          </cell>
        </row>
        <row r="155">
          <cell r="Y155">
            <v>197000</v>
          </cell>
          <cell r="Z155">
            <v>197000</v>
          </cell>
          <cell r="AA155">
            <v>206000</v>
          </cell>
          <cell r="AB155">
            <v>210000</v>
          </cell>
          <cell r="AC155">
            <v>218000</v>
          </cell>
          <cell r="AH155">
            <v>14275.035389999999</v>
          </cell>
          <cell r="BM155">
            <v>-358.63324999999998</v>
          </cell>
          <cell r="BR155">
            <v>8978.15</v>
          </cell>
          <cell r="BW155">
            <v>2383.7239499999996</v>
          </cell>
          <cell r="CB155">
            <v>3271.7946899999997</v>
          </cell>
          <cell r="CG155">
            <v>8619.5167500000007</v>
          </cell>
          <cell r="CL155">
            <v>5655.5186399999993</v>
          </cell>
        </row>
        <row r="156">
          <cell r="Y156">
            <v>148000</v>
          </cell>
          <cell r="Z156">
            <v>149000</v>
          </cell>
          <cell r="AA156">
            <v>155000</v>
          </cell>
          <cell r="AB156">
            <v>157000</v>
          </cell>
          <cell r="AC156">
            <v>164000</v>
          </cell>
          <cell r="AH156">
            <v>14243.58495</v>
          </cell>
          <cell r="BM156">
            <v>469.82401000000073</v>
          </cell>
          <cell r="BR156">
            <v>5011.7819199999994</v>
          </cell>
          <cell r="BW156">
            <v>1953.3545999999997</v>
          </cell>
          <cell r="CB156">
            <v>6808.6244200000001</v>
          </cell>
          <cell r="CG156">
            <v>5481.6059299999997</v>
          </cell>
          <cell r="CL156">
            <v>8761.9790199999989</v>
          </cell>
        </row>
        <row r="157">
          <cell r="Y157">
            <v>133000</v>
          </cell>
          <cell r="Z157">
            <v>133000</v>
          </cell>
          <cell r="AA157">
            <v>137000</v>
          </cell>
          <cell r="AB157">
            <v>139000</v>
          </cell>
          <cell r="AC157">
            <v>149000</v>
          </cell>
          <cell r="AH157">
            <v>14312.38553</v>
          </cell>
          <cell r="BM157">
            <v>-212.29107999999999</v>
          </cell>
          <cell r="BR157">
            <v>3960.6632</v>
          </cell>
          <cell r="BW157">
            <v>1965.4880800000001</v>
          </cell>
          <cell r="CB157">
            <v>8598.5253300000004</v>
          </cell>
          <cell r="CG157">
            <v>3748.37212</v>
          </cell>
          <cell r="CL157">
            <v>10564.01341</v>
          </cell>
        </row>
        <row r="158">
          <cell r="Y158">
            <v>257000</v>
          </cell>
          <cell r="Z158">
            <v>258000</v>
          </cell>
          <cell r="AA158">
            <v>275000</v>
          </cell>
          <cell r="AB158">
            <v>279000</v>
          </cell>
          <cell r="AC158">
            <v>300000</v>
          </cell>
          <cell r="AH158">
            <v>40751.767489999998</v>
          </cell>
          <cell r="BM158">
            <v>250.56750999999974</v>
          </cell>
          <cell r="BR158">
            <v>16909.035820000001</v>
          </cell>
          <cell r="BW158">
            <v>3806.7887799999994</v>
          </cell>
          <cell r="CB158">
            <v>19785.375379999998</v>
          </cell>
          <cell r="CG158">
            <v>17159.603329999998</v>
          </cell>
          <cell r="CL158">
            <v>23592.16416</v>
          </cell>
        </row>
        <row r="159">
          <cell r="Y159">
            <v>283000</v>
          </cell>
          <cell r="Z159">
            <v>283000</v>
          </cell>
          <cell r="AA159">
            <v>300000</v>
          </cell>
          <cell r="AB159">
            <v>304000</v>
          </cell>
          <cell r="AC159">
            <v>303000</v>
          </cell>
          <cell r="AH159">
            <v>19454.700669999998</v>
          </cell>
          <cell r="BM159">
            <v>0</v>
          </cell>
          <cell r="BR159">
            <v>16969.912499999999</v>
          </cell>
          <cell r="BW159">
            <v>3625.3</v>
          </cell>
          <cell r="CB159">
            <v>-1140.5118299999999</v>
          </cell>
          <cell r="CG159">
            <v>16969.912499999999</v>
          </cell>
          <cell r="CL159">
            <v>2484.7881699999998</v>
          </cell>
        </row>
        <row r="160">
          <cell r="Y160">
            <v>157000</v>
          </cell>
          <cell r="Z160">
            <v>157000</v>
          </cell>
          <cell r="AA160">
            <v>175000</v>
          </cell>
          <cell r="AB160">
            <v>177000</v>
          </cell>
          <cell r="AC160">
            <v>179000</v>
          </cell>
          <cell r="AH160">
            <v>21637.784</v>
          </cell>
          <cell r="BM160">
            <v>0</v>
          </cell>
          <cell r="BR160">
            <v>17944.367999999999</v>
          </cell>
          <cell r="BW160">
            <v>1743.2</v>
          </cell>
          <cell r="CB160">
            <v>1950.2160000000001</v>
          </cell>
          <cell r="CG160">
            <v>17944.367999999999</v>
          </cell>
          <cell r="CL160">
            <v>3693.4160000000002</v>
          </cell>
        </row>
        <row r="161">
          <cell r="Y161">
            <v>479000</v>
          </cell>
          <cell r="Z161">
            <v>497000</v>
          </cell>
          <cell r="AA161">
            <v>489000</v>
          </cell>
          <cell r="AB161">
            <v>496000</v>
          </cell>
          <cell r="AC161">
            <v>497000</v>
          </cell>
          <cell r="AH161">
            <v>6650.2618899999979</v>
          </cell>
          <cell r="BM161">
            <v>10153.055799999998</v>
          </cell>
          <cell r="BR161">
            <v>-9142.4749000000011</v>
          </cell>
          <cell r="BW161">
            <v>6051.2007500000009</v>
          </cell>
          <cell r="CB161">
            <v>-411.51976000000059</v>
          </cell>
          <cell r="CG161">
            <v>1010.5808999999972</v>
          </cell>
          <cell r="CL161">
            <v>5639.6809900000007</v>
          </cell>
        </row>
        <row r="162">
          <cell r="Y162">
            <v>622000</v>
          </cell>
          <cell r="Z162">
            <v>632000</v>
          </cell>
          <cell r="AA162">
            <v>669000</v>
          </cell>
          <cell r="AB162">
            <v>678000</v>
          </cell>
          <cell r="AC162">
            <v>691000</v>
          </cell>
          <cell r="AH162">
            <v>62565.776660000003</v>
          </cell>
          <cell r="BM162">
            <v>9305.2507800000003</v>
          </cell>
          <cell r="BR162">
            <v>36126.883260000002</v>
          </cell>
          <cell r="BW162">
            <v>7840.2122199999994</v>
          </cell>
          <cell r="CB162">
            <v>9293.4303999999993</v>
          </cell>
          <cell r="CG162">
            <v>45432.134039999997</v>
          </cell>
          <cell r="CL162">
            <v>17133.642619999999</v>
          </cell>
        </row>
        <row r="163">
          <cell r="Y163">
            <v>129000</v>
          </cell>
          <cell r="Z163">
            <v>129000</v>
          </cell>
          <cell r="AA163">
            <v>136000</v>
          </cell>
          <cell r="AB163">
            <v>138000</v>
          </cell>
          <cell r="AC163">
            <v>147000</v>
          </cell>
          <cell r="AH163">
            <v>17085.708839999999</v>
          </cell>
          <cell r="BM163">
            <v>-193.69309999999999</v>
          </cell>
          <cell r="BR163">
            <v>6799.0021900000002</v>
          </cell>
          <cell r="BW163">
            <v>1547.635</v>
          </cell>
          <cell r="CB163">
            <v>8932.7647500000003</v>
          </cell>
          <cell r="CG163">
            <v>6605.3090899999997</v>
          </cell>
          <cell r="CL163">
            <v>10480.39975</v>
          </cell>
        </row>
        <row r="164">
          <cell r="Y164">
            <v>159000</v>
          </cell>
          <cell r="Z164">
            <v>159000</v>
          </cell>
          <cell r="AA164">
            <v>171000</v>
          </cell>
          <cell r="AB164">
            <v>173000</v>
          </cell>
          <cell r="AC164">
            <v>174000</v>
          </cell>
          <cell r="AH164">
            <v>14597.10815</v>
          </cell>
          <cell r="BM164">
            <v>-286.15116999999998</v>
          </cell>
          <cell r="BR164">
            <v>11985.83207</v>
          </cell>
          <cell r="BW164">
            <v>2000</v>
          </cell>
          <cell r="CB164">
            <v>897.42724999999996</v>
          </cell>
          <cell r="CG164">
            <v>11699.680899999999</v>
          </cell>
          <cell r="CL164">
            <v>2897.4272500000002</v>
          </cell>
        </row>
        <row r="165">
          <cell r="Y165">
            <v>402000</v>
          </cell>
          <cell r="Z165">
            <v>406000</v>
          </cell>
          <cell r="AA165">
            <v>419000</v>
          </cell>
          <cell r="AB165">
            <v>429000</v>
          </cell>
          <cell r="AC165">
            <v>432000</v>
          </cell>
          <cell r="AH165">
            <v>27354.182390000002</v>
          </cell>
          <cell r="BM165">
            <v>3791.42526</v>
          </cell>
          <cell r="BR165">
            <v>11966.67965</v>
          </cell>
          <cell r="BW165">
            <v>9620.9548200000008</v>
          </cell>
          <cell r="CB165">
            <v>1975.1226600000002</v>
          </cell>
          <cell r="CG165">
            <v>15758.10491</v>
          </cell>
          <cell r="CL165">
            <v>11596.07748</v>
          </cell>
        </row>
        <row r="166">
          <cell r="Y166">
            <v>402000</v>
          </cell>
          <cell r="Z166">
            <v>406000</v>
          </cell>
          <cell r="AA166">
            <v>439000</v>
          </cell>
          <cell r="AB166">
            <v>450000</v>
          </cell>
          <cell r="AC166">
            <v>473000</v>
          </cell>
          <cell r="AH166">
            <v>63016.487390000002</v>
          </cell>
          <cell r="BM166">
            <v>3150.6501499999999</v>
          </cell>
          <cell r="BR166">
            <v>29948.405500000001</v>
          </cell>
          <cell r="BW166">
            <v>9780.125109999999</v>
          </cell>
          <cell r="CB166">
            <v>20137.306629999999</v>
          </cell>
          <cell r="CG166">
            <v>33099.055650000002</v>
          </cell>
          <cell r="CL166">
            <v>29917.43174</v>
          </cell>
        </row>
        <row r="167">
          <cell r="Y167">
            <v>702000</v>
          </cell>
          <cell r="Z167">
            <v>709000</v>
          </cell>
          <cell r="AA167">
            <v>754000</v>
          </cell>
          <cell r="AB167">
            <v>764000</v>
          </cell>
          <cell r="AC167">
            <v>805000</v>
          </cell>
          <cell r="AH167">
            <v>100467.31352</v>
          </cell>
          <cell r="BM167">
            <v>6664.6653699999997</v>
          </cell>
          <cell r="BR167">
            <v>44022.0792</v>
          </cell>
          <cell r="BW167">
            <v>8682.0147699999998</v>
          </cell>
          <cell r="CB167">
            <v>41098.554179999999</v>
          </cell>
          <cell r="CG167">
            <v>50686.744570000003</v>
          </cell>
          <cell r="CL167">
            <v>49780.568950000001</v>
          </cell>
        </row>
        <row r="168">
          <cell r="Y168">
            <v>1070000</v>
          </cell>
          <cell r="Z168">
            <v>1070000</v>
          </cell>
          <cell r="AA168">
            <v>1100000</v>
          </cell>
          <cell r="AB168">
            <v>1100000</v>
          </cell>
          <cell r="AC168">
            <v>1020000</v>
          </cell>
          <cell r="AH168">
            <v>-52323.6391</v>
          </cell>
          <cell r="BM168">
            <v>-1882.35808</v>
          </cell>
          <cell r="BR168">
            <v>29897.849249999999</v>
          </cell>
          <cell r="BW168">
            <v>-92.037500000000136</v>
          </cell>
          <cell r="CB168">
            <v>-80247.092770000003</v>
          </cell>
          <cell r="CG168">
            <v>28015.491170000001</v>
          </cell>
          <cell r="CL168">
            <v>-80339.130269999994</v>
          </cell>
        </row>
        <row r="169">
          <cell r="Y169">
            <v>995000</v>
          </cell>
          <cell r="Z169">
            <v>1020000</v>
          </cell>
          <cell r="AA169">
            <v>1050000</v>
          </cell>
          <cell r="AB169">
            <v>1080000</v>
          </cell>
          <cell r="AC169">
            <v>1120000</v>
          </cell>
          <cell r="AH169">
            <v>108468.8823</v>
          </cell>
          <cell r="BM169">
            <v>23173.457539999999</v>
          </cell>
          <cell r="BR169">
            <v>21523.433099999998</v>
          </cell>
          <cell r="BW169">
            <v>26407.888790000001</v>
          </cell>
          <cell r="CB169">
            <v>37364.102870000002</v>
          </cell>
          <cell r="CG169">
            <v>44696.890639999998</v>
          </cell>
          <cell r="CL169">
            <v>63771.99166</v>
          </cell>
        </row>
        <row r="170">
          <cell r="Y170">
            <v>271000</v>
          </cell>
          <cell r="Z170">
            <v>275000</v>
          </cell>
          <cell r="AA170">
            <v>311000</v>
          </cell>
          <cell r="AB170">
            <v>319000</v>
          </cell>
          <cell r="AC170">
            <v>332000</v>
          </cell>
          <cell r="AH170">
            <v>58880.31379</v>
          </cell>
          <cell r="BM170">
            <v>3212.0167799999999</v>
          </cell>
          <cell r="BR170">
            <v>35474.582719999999</v>
          </cell>
          <cell r="BW170">
            <v>7449.4854999999998</v>
          </cell>
          <cell r="CB170">
            <v>12744.228790000001</v>
          </cell>
          <cell r="CG170">
            <v>38686.599499999997</v>
          </cell>
          <cell r="CL170">
            <v>20193.71429</v>
          </cell>
        </row>
        <row r="171">
          <cell r="Y171">
            <v>399000</v>
          </cell>
          <cell r="Z171">
            <v>403000</v>
          </cell>
          <cell r="AA171">
            <v>424000</v>
          </cell>
          <cell r="AB171">
            <v>430000</v>
          </cell>
          <cell r="AC171">
            <v>440000</v>
          </cell>
          <cell r="AH171">
            <v>32476.98184</v>
          </cell>
          <cell r="BM171">
            <v>3804.7286399999998</v>
          </cell>
          <cell r="BR171">
            <v>19869.474890000001</v>
          </cell>
          <cell r="BW171">
            <v>5222.4726099999998</v>
          </cell>
          <cell r="CB171">
            <v>3580.3057000000008</v>
          </cell>
          <cell r="CG171">
            <v>23674.203529999999</v>
          </cell>
          <cell r="CL171">
            <v>8802.7783100000015</v>
          </cell>
        </row>
        <row r="172">
          <cell r="Y172">
            <v>2320000</v>
          </cell>
          <cell r="Z172">
            <v>2330000</v>
          </cell>
          <cell r="AA172">
            <v>2430000</v>
          </cell>
          <cell r="AB172">
            <v>2500000</v>
          </cell>
          <cell r="AC172">
            <v>2540000</v>
          </cell>
          <cell r="AH172">
            <v>177061.91029</v>
          </cell>
          <cell r="BM172">
            <v>4090.90344</v>
          </cell>
          <cell r="BR172">
            <v>92338.702399999995</v>
          </cell>
          <cell r="BW172">
            <v>61772.940399999999</v>
          </cell>
          <cell r="CB172">
            <v>18859.364049999996</v>
          </cell>
          <cell r="CG172">
            <v>96429.605840000004</v>
          </cell>
          <cell r="CL172">
            <v>80632.304449999996</v>
          </cell>
        </row>
        <row r="173">
          <cell r="Y173">
            <v>183000</v>
          </cell>
          <cell r="Z173">
            <v>185000</v>
          </cell>
          <cell r="AA173">
            <v>210000</v>
          </cell>
          <cell r="AB173">
            <v>216000</v>
          </cell>
          <cell r="AC173">
            <v>204000</v>
          </cell>
          <cell r="AH173">
            <v>16920.33035</v>
          </cell>
          <cell r="BM173">
            <v>2000</v>
          </cell>
          <cell r="BR173">
            <v>24487.746500000001</v>
          </cell>
          <cell r="BW173">
            <v>4641.9031199999999</v>
          </cell>
          <cell r="CB173">
            <v>-14209.31927</v>
          </cell>
          <cell r="CG173">
            <v>26487.746500000001</v>
          </cell>
          <cell r="CL173">
            <v>-9567.4161500000009</v>
          </cell>
        </row>
        <row r="174">
          <cell r="Y174">
            <v>193000</v>
          </cell>
          <cell r="Z174">
            <v>190000</v>
          </cell>
          <cell r="AA174">
            <v>212000</v>
          </cell>
          <cell r="AB174">
            <v>225000</v>
          </cell>
          <cell r="AC174">
            <v>237000</v>
          </cell>
          <cell r="AH174">
            <v>33958.152950000003</v>
          </cell>
          <cell r="BM174">
            <v>-3393.0158000000001</v>
          </cell>
          <cell r="BR174">
            <v>20252.469280000001</v>
          </cell>
          <cell r="BW174">
            <v>4859.0472099999997</v>
          </cell>
          <cell r="CB174">
            <v>12239.652259999999</v>
          </cell>
          <cell r="CG174">
            <v>16859.45348</v>
          </cell>
          <cell r="CL174">
            <v>17098.69947</v>
          </cell>
        </row>
        <row r="175">
          <cell r="Y175">
            <v>66500</v>
          </cell>
          <cell r="Z175">
            <v>69200</v>
          </cell>
          <cell r="AA175">
            <v>76700</v>
          </cell>
          <cell r="AB175">
            <v>78400</v>
          </cell>
          <cell r="AC175">
            <v>78600</v>
          </cell>
          <cell r="AH175">
            <v>10349.12333</v>
          </cell>
          <cell r="BM175">
            <v>2655.3647500000002</v>
          </cell>
          <cell r="BR175">
            <v>6223.7908800000005</v>
          </cell>
          <cell r="BW175">
            <v>1530.24225</v>
          </cell>
          <cell r="CB175">
            <v>-60.274550000000204</v>
          </cell>
          <cell r="CG175">
            <v>8879.1556300000011</v>
          </cell>
          <cell r="CL175">
            <v>1469.9676999999997</v>
          </cell>
        </row>
        <row r="176">
          <cell r="Y176">
            <v>2920000</v>
          </cell>
          <cell r="Z176">
            <v>2960000</v>
          </cell>
          <cell r="AA176">
            <v>3060000</v>
          </cell>
          <cell r="AB176">
            <v>3150000</v>
          </cell>
          <cell r="AC176">
            <v>3160000</v>
          </cell>
          <cell r="AH176">
            <v>189913.90500999999</v>
          </cell>
          <cell r="BM176">
            <v>33603.919420000006</v>
          </cell>
          <cell r="BR176">
            <v>89635.83862000001</v>
          </cell>
          <cell r="BW176">
            <v>67328.125969999994</v>
          </cell>
          <cell r="CB176">
            <v>-653.97900000000664</v>
          </cell>
          <cell r="CG176">
            <v>123239.75804</v>
          </cell>
          <cell r="CL176">
            <v>66674.146970000002</v>
          </cell>
        </row>
        <row r="177">
          <cell r="Y177">
            <v>154000</v>
          </cell>
          <cell r="Z177">
            <v>154000</v>
          </cell>
          <cell r="AA177">
            <v>152000</v>
          </cell>
          <cell r="AB177">
            <v>152000</v>
          </cell>
          <cell r="AC177">
            <v>154000</v>
          </cell>
          <cell r="AH177">
            <v>-648.70480000000009</v>
          </cell>
          <cell r="BM177">
            <v>-240.36929999999998</v>
          </cell>
          <cell r="BR177">
            <v>-1850.6849999999999</v>
          </cell>
          <cell r="BW177">
            <v>-1.7000000000000171</v>
          </cell>
          <cell r="CB177">
            <v>1444.0494999999999</v>
          </cell>
          <cell r="CG177">
            <v>-2091.0542999999998</v>
          </cell>
          <cell r="CL177">
            <v>1442.3494999999998</v>
          </cell>
        </row>
        <row r="178">
          <cell r="Y178">
            <v>192000</v>
          </cell>
          <cell r="Z178">
            <v>192000</v>
          </cell>
          <cell r="AA178">
            <v>192000</v>
          </cell>
          <cell r="AB178">
            <v>192000</v>
          </cell>
          <cell r="AC178">
            <v>192000</v>
          </cell>
          <cell r="AH178">
            <v>-710.92499999999995</v>
          </cell>
          <cell r="BM178">
            <v>-415</v>
          </cell>
          <cell r="BR178">
            <v>0</v>
          </cell>
          <cell r="BW178">
            <v>1.1368683772161603E-13</v>
          </cell>
          <cell r="CB178">
            <v>-295.92500000000001</v>
          </cell>
          <cell r="CG178">
            <v>-415</v>
          </cell>
          <cell r="CL178">
            <v>-295.9249999999999</v>
          </cell>
        </row>
        <row r="179">
          <cell r="Y179">
            <v>230000</v>
          </cell>
          <cell r="Z179">
            <v>233000</v>
          </cell>
          <cell r="AA179">
            <v>258000</v>
          </cell>
          <cell r="AB179">
            <v>259000</v>
          </cell>
          <cell r="AC179">
            <v>262000</v>
          </cell>
          <cell r="AH179">
            <v>28998.756649999999</v>
          </cell>
          <cell r="BM179">
            <v>2227.6191399999998</v>
          </cell>
          <cell r="BR179">
            <v>25135.089499999998</v>
          </cell>
          <cell r="BW179">
            <v>-289.57562000000007</v>
          </cell>
          <cell r="CB179">
            <v>1925.6236299999996</v>
          </cell>
          <cell r="CG179">
            <v>27362.708640000001</v>
          </cell>
          <cell r="CL179">
            <v>1636.0480099999995</v>
          </cell>
        </row>
        <row r="180">
          <cell r="Y180">
            <v>486000</v>
          </cell>
          <cell r="Z180">
            <v>489000</v>
          </cell>
          <cell r="AA180">
            <v>500000</v>
          </cell>
          <cell r="AB180">
            <v>500000</v>
          </cell>
          <cell r="AC180">
            <v>510000</v>
          </cell>
          <cell r="AH180">
            <v>17011.535070000009</v>
          </cell>
          <cell r="BM180">
            <v>-301.54048999999804</v>
          </cell>
          <cell r="BR180">
            <v>9826.1421800000007</v>
          </cell>
          <cell r="BW180">
            <v>-256.01059000000032</v>
          </cell>
          <cell r="CB180">
            <v>7742.9439700000066</v>
          </cell>
          <cell r="CG180">
            <v>9524.6016900000031</v>
          </cell>
          <cell r="CL180">
            <v>7486.9333800000068</v>
          </cell>
        </row>
        <row r="181">
          <cell r="Y181">
            <v>92000</v>
          </cell>
          <cell r="Z181">
            <v>92000</v>
          </cell>
          <cell r="AA181">
            <v>98500</v>
          </cell>
          <cell r="AB181">
            <v>99500</v>
          </cell>
          <cell r="AC181">
            <v>102000</v>
          </cell>
          <cell r="AH181">
            <v>9043.5069999999996</v>
          </cell>
          <cell r="BM181">
            <v>0</v>
          </cell>
          <cell r="BR181">
            <v>6419.3552499999996</v>
          </cell>
          <cell r="BW181">
            <v>975.38649999999996</v>
          </cell>
          <cell r="CB181">
            <v>1648.7652499999999</v>
          </cell>
          <cell r="CG181">
            <v>6419.3552499999996</v>
          </cell>
          <cell r="CL181">
            <v>2624.15175</v>
          </cell>
        </row>
        <row r="182">
          <cell r="Y182">
            <v>65500</v>
          </cell>
          <cell r="Z182">
            <v>65500</v>
          </cell>
          <cell r="AA182">
            <v>65900</v>
          </cell>
          <cell r="AB182">
            <v>65900</v>
          </cell>
          <cell r="AC182">
            <v>66400</v>
          </cell>
          <cell r="AH182">
            <v>862.28499999999997</v>
          </cell>
          <cell r="BM182">
            <v>-37.715000000000003</v>
          </cell>
          <cell r="BR182">
            <v>400</v>
          </cell>
          <cell r="BW182">
            <v>0</v>
          </cell>
          <cell r="CB182">
            <v>500</v>
          </cell>
          <cell r="CG182">
            <v>362.28499999999997</v>
          </cell>
          <cell r="CL182">
            <v>500</v>
          </cell>
        </row>
        <row r="183">
          <cell r="Y183">
            <v>142000</v>
          </cell>
          <cell r="Z183">
            <v>142000</v>
          </cell>
          <cell r="AA183">
            <v>148000</v>
          </cell>
          <cell r="AB183">
            <v>148000</v>
          </cell>
          <cell r="AC183">
            <v>153000</v>
          </cell>
          <cell r="AH183">
            <v>10930.932500000001</v>
          </cell>
          <cell r="BM183">
            <v>-35.158499999999997</v>
          </cell>
          <cell r="BR183">
            <v>6000</v>
          </cell>
          <cell r="BW183">
            <v>0</v>
          </cell>
          <cell r="CB183">
            <v>4966.0910000000003</v>
          </cell>
          <cell r="CG183">
            <v>5964.8415000000005</v>
          </cell>
          <cell r="CL183">
            <v>4966.0910000000003</v>
          </cell>
        </row>
        <row r="184">
          <cell r="Y184">
            <v>158000</v>
          </cell>
          <cell r="Z184">
            <v>163000</v>
          </cell>
          <cell r="AA184">
            <v>164000</v>
          </cell>
          <cell r="AB184">
            <v>164000</v>
          </cell>
          <cell r="AC184">
            <v>165000</v>
          </cell>
          <cell r="AH184">
            <v>-5988.2691599999962</v>
          </cell>
          <cell r="BM184">
            <v>-1787.3166900000006</v>
          </cell>
          <cell r="BR184">
            <v>-4522.7739799999999</v>
          </cell>
          <cell r="BW184">
            <v>-298.55544999999819</v>
          </cell>
          <cell r="CB184">
            <v>620.37696000000335</v>
          </cell>
          <cell r="CG184">
            <v>-6310.0906700000014</v>
          </cell>
          <cell r="CL184">
            <v>321.82151000000522</v>
          </cell>
        </row>
        <row r="185">
          <cell r="Y185">
            <v>219000</v>
          </cell>
          <cell r="Z185">
            <v>220000</v>
          </cell>
          <cell r="AA185">
            <v>222000</v>
          </cell>
          <cell r="AB185">
            <v>225000</v>
          </cell>
          <cell r="AC185">
            <v>224000</v>
          </cell>
          <cell r="AH185">
            <v>290.8094600000004</v>
          </cell>
          <cell r="BM185">
            <v>13.54756000000009</v>
          </cell>
          <cell r="BR185">
            <v>1820.1927599999999</v>
          </cell>
          <cell r="BW185">
            <v>-15.916250000000218</v>
          </cell>
          <cell r="CB185">
            <v>-1527.0146100000002</v>
          </cell>
          <cell r="CG185">
            <v>1833.7403199999999</v>
          </cell>
          <cell r="CL185">
            <v>-1542.9308600000004</v>
          </cell>
        </row>
        <row r="186">
          <cell r="Y186">
            <v>2560000</v>
          </cell>
          <cell r="Z186">
            <v>2560000</v>
          </cell>
          <cell r="AA186">
            <v>2630000</v>
          </cell>
          <cell r="AB186">
            <v>2630000</v>
          </cell>
          <cell r="AC186">
            <v>2760000</v>
          </cell>
          <cell r="AH186">
            <v>199058.05344000005</v>
          </cell>
          <cell r="BM186">
            <v>-67.436770000000109</v>
          </cell>
          <cell r="BR186">
            <v>69967.198999999993</v>
          </cell>
          <cell r="BW186">
            <v>-48.330489999999998</v>
          </cell>
          <cell r="CB186">
            <v>129206.62170000005</v>
          </cell>
          <cell r="CG186">
            <v>69899.762229999993</v>
          </cell>
          <cell r="CL186">
            <v>129158.29121000005</v>
          </cell>
        </row>
        <row r="187">
          <cell r="Y187">
            <v>139000</v>
          </cell>
          <cell r="Z187">
            <v>139000</v>
          </cell>
          <cell r="AA187">
            <v>140000</v>
          </cell>
          <cell r="AB187">
            <v>140000</v>
          </cell>
          <cell r="AC187">
            <v>140000</v>
          </cell>
          <cell r="AH187">
            <v>1061.9899</v>
          </cell>
          <cell r="BM187">
            <v>0</v>
          </cell>
          <cell r="BR187">
            <v>1142.3841299999999</v>
          </cell>
          <cell r="BW187">
            <v>-45.409490000000005</v>
          </cell>
          <cell r="CB187">
            <v>-34.984739999999988</v>
          </cell>
          <cell r="CG187">
            <v>1142.3841299999999</v>
          </cell>
          <cell r="CL187">
            <v>-80.394229999999993</v>
          </cell>
        </row>
        <row r="188">
          <cell r="Y188">
            <v>143000</v>
          </cell>
          <cell r="Z188">
            <v>144000</v>
          </cell>
          <cell r="AA188">
            <v>146000</v>
          </cell>
          <cell r="AB188">
            <v>146000</v>
          </cell>
          <cell r="AC188">
            <v>147000</v>
          </cell>
          <cell r="AH188">
            <v>2666.1398900000004</v>
          </cell>
          <cell r="BM188">
            <v>129.21474000000023</v>
          </cell>
          <cell r="BR188">
            <v>1953.9839999999999</v>
          </cell>
          <cell r="BW188">
            <v>-279.65885000000003</v>
          </cell>
          <cell r="CB188">
            <v>862.60000000000014</v>
          </cell>
          <cell r="CG188">
            <v>2083.1987400000003</v>
          </cell>
          <cell r="CL188">
            <v>582.94115000000011</v>
          </cell>
        </row>
        <row r="189">
          <cell r="Y189">
            <v>1180000</v>
          </cell>
          <cell r="Z189">
            <v>1180000</v>
          </cell>
          <cell r="AA189">
            <v>1180000</v>
          </cell>
          <cell r="AB189">
            <v>1180000</v>
          </cell>
          <cell r="AC189">
            <v>1180000</v>
          </cell>
          <cell r="AH189">
            <v>-8761.2052799999983</v>
          </cell>
          <cell r="BM189">
            <v>-1213.787159999998</v>
          </cell>
          <cell r="BR189">
            <v>-2410.24611</v>
          </cell>
          <cell r="BW189">
            <v>-1661.0310400000003</v>
          </cell>
          <cell r="CB189">
            <v>-3476.1409699999999</v>
          </cell>
          <cell r="CG189">
            <v>-3624.0332699999981</v>
          </cell>
          <cell r="CL189">
            <v>-5137.1720100000002</v>
          </cell>
        </row>
        <row r="190">
          <cell r="Y190">
            <v>717000</v>
          </cell>
          <cell r="Z190">
            <v>719000</v>
          </cell>
          <cell r="AA190">
            <v>732000</v>
          </cell>
          <cell r="AB190">
            <v>743000</v>
          </cell>
          <cell r="AC190">
            <v>753000</v>
          </cell>
          <cell r="AH190">
            <v>-1861.2994500000059</v>
          </cell>
          <cell r="BM190">
            <v>-111.70247000000018</v>
          </cell>
          <cell r="BR190">
            <v>4804.2537799999991</v>
          </cell>
          <cell r="BW190">
            <v>-1752.2697700000026</v>
          </cell>
          <cell r="CB190">
            <v>-4801.5809900000058</v>
          </cell>
          <cell r="CG190">
            <v>4692.5513099999989</v>
          </cell>
          <cell r="CL190">
            <v>-6553.8507600000084</v>
          </cell>
        </row>
        <row r="191">
          <cell r="Y191">
            <v>959000</v>
          </cell>
          <cell r="Z191">
            <v>960000</v>
          </cell>
          <cell r="AA191">
            <v>954000</v>
          </cell>
          <cell r="AB191">
            <v>955000</v>
          </cell>
          <cell r="AC191">
            <v>949000</v>
          </cell>
          <cell r="AH191">
            <v>-15717.036919999999</v>
          </cell>
          <cell r="BM191">
            <v>251.27902999999969</v>
          </cell>
          <cell r="BR191">
            <v>-7838.8842199999999</v>
          </cell>
          <cell r="BW191">
            <v>-218.0954799999995</v>
          </cell>
          <cell r="CB191">
            <v>-7911.3362500000003</v>
          </cell>
          <cell r="CG191">
            <v>-7587.6051900000002</v>
          </cell>
          <cell r="CL191">
            <v>-8129.4317299999993</v>
          </cell>
        </row>
        <row r="192">
          <cell r="Y192">
            <v>268000</v>
          </cell>
          <cell r="Z192">
            <v>268000</v>
          </cell>
          <cell r="AA192">
            <v>274000</v>
          </cell>
          <cell r="AB192">
            <v>274000</v>
          </cell>
          <cell r="AC192">
            <v>277000</v>
          </cell>
          <cell r="AH192">
            <v>9000</v>
          </cell>
          <cell r="BM192">
            <v>0</v>
          </cell>
          <cell r="BR192">
            <v>6000</v>
          </cell>
          <cell r="BW192">
            <v>0</v>
          </cell>
          <cell r="CB192">
            <v>3000</v>
          </cell>
          <cell r="CG192">
            <v>6000</v>
          </cell>
          <cell r="CL192">
            <v>3000</v>
          </cell>
        </row>
        <row r="193">
          <cell r="Y193">
            <v>158000</v>
          </cell>
          <cell r="Z193">
            <v>158000</v>
          </cell>
          <cell r="AA193">
            <v>168000</v>
          </cell>
          <cell r="AB193">
            <v>168000</v>
          </cell>
          <cell r="AC193">
            <v>184000</v>
          </cell>
          <cell r="AH193">
            <v>23131.332630000001</v>
          </cell>
          <cell r="BM193">
            <v>-143.01612</v>
          </cell>
          <cell r="BR193">
            <v>8348.82863</v>
          </cell>
          <cell r="BW193">
            <v>-279.55727000000013</v>
          </cell>
          <cell r="CB193">
            <v>15205.07739</v>
          </cell>
          <cell r="CG193">
            <v>8205.8125099999997</v>
          </cell>
          <cell r="CL193">
            <v>14925.520120000001</v>
          </cell>
        </row>
        <row r="194">
          <cell r="Y194">
            <v>403000</v>
          </cell>
          <cell r="Z194">
            <v>405000</v>
          </cell>
          <cell r="AA194">
            <v>409000</v>
          </cell>
          <cell r="AB194">
            <v>410000</v>
          </cell>
          <cell r="AC194">
            <v>408000</v>
          </cell>
          <cell r="AH194">
            <v>-1664.6602400000074</v>
          </cell>
          <cell r="BM194">
            <v>-291.90691000000106</v>
          </cell>
          <cell r="BR194">
            <v>1764.4364699999965</v>
          </cell>
          <cell r="BW194">
            <v>247.05033000000003</v>
          </cell>
          <cell r="CB194">
            <v>-3384.2401300000029</v>
          </cell>
          <cell r="CG194">
            <v>1472.5295599999954</v>
          </cell>
          <cell r="CL194">
            <v>-3137.1898000000028</v>
          </cell>
        </row>
        <row r="195">
          <cell r="Y195">
            <v>836000</v>
          </cell>
          <cell r="Z195">
            <v>836000</v>
          </cell>
          <cell r="AA195">
            <v>840000</v>
          </cell>
          <cell r="AB195">
            <v>840000</v>
          </cell>
          <cell r="AC195">
            <v>847000</v>
          </cell>
          <cell r="AH195">
            <v>11139.679419999999</v>
          </cell>
          <cell r="BM195">
            <v>516.73571999999979</v>
          </cell>
          <cell r="BR195">
            <v>3515.2411299999999</v>
          </cell>
          <cell r="BW195">
            <v>-22.946750000000009</v>
          </cell>
          <cell r="CB195">
            <v>7130.6493199999986</v>
          </cell>
          <cell r="CG195">
            <v>4031.9768499999996</v>
          </cell>
          <cell r="CL195">
            <v>7107.7025699999986</v>
          </cell>
        </row>
        <row r="196">
          <cell r="Y196">
            <v>534000</v>
          </cell>
          <cell r="Z196">
            <v>542000</v>
          </cell>
          <cell r="AA196">
            <v>551000</v>
          </cell>
          <cell r="AB196">
            <v>554000</v>
          </cell>
          <cell r="AC196">
            <v>553000</v>
          </cell>
          <cell r="AH196">
            <v>-9657.5970799999814</v>
          </cell>
          <cell r="BM196">
            <v>359.53498999999374</v>
          </cell>
          <cell r="BR196">
            <v>-8244.5344799999875</v>
          </cell>
          <cell r="BW196">
            <v>-2871.3612199999961</v>
          </cell>
          <cell r="CB196">
            <v>1098.7636300000086</v>
          </cell>
          <cell r="CG196">
            <v>-7884.9994899999947</v>
          </cell>
          <cell r="CL196">
            <v>-1772.5975899999871</v>
          </cell>
        </row>
        <row r="197">
          <cell r="Y197">
            <v>742000</v>
          </cell>
          <cell r="Z197">
            <v>742000</v>
          </cell>
          <cell r="AA197">
            <v>733000</v>
          </cell>
          <cell r="AB197">
            <v>738000</v>
          </cell>
          <cell r="AC197">
            <v>730000</v>
          </cell>
          <cell r="AH197">
            <v>-23682.422640000001</v>
          </cell>
          <cell r="BM197">
            <v>-38.275249999999986</v>
          </cell>
          <cell r="BR197">
            <v>-9089.0386199999994</v>
          </cell>
          <cell r="BW197">
            <v>267.78369999999995</v>
          </cell>
          <cell r="CB197">
            <v>-14822.892470000001</v>
          </cell>
          <cell r="CG197">
            <v>-9127.31387</v>
          </cell>
          <cell r="CL197">
            <v>-14555.108770000001</v>
          </cell>
        </row>
        <row r="198">
          <cell r="Y198">
            <v>111000</v>
          </cell>
          <cell r="Z198">
            <v>114000</v>
          </cell>
          <cell r="AA198">
            <v>114000</v>
          </cell>
          <cell r="AB198">
            <v>115000</v>
          </cell>
          <cell r="AC198">
            <v>118000</v>
          </cell>
          <cell r="AH198">
            <v>5999.5519999999997</v>
          </cell>
          <cell r="BM198">
            <v>1932.616</v>
          </cell>
          <cell r="BR198">
            <v>82.835999999999899</v>
          </cell>
          <cell r="BW198">
            <v>1000</v>
          </cell>
          <cell r="CB198">
            <v>2984.1</v>
          </cell>
          <cell r="CG198">
            <v>2015.452</v>
          </cell>
          <cell r="CL198">
            <v>3984.1</v>
          </cell>
        </row>
        <row r="199">
          <cell r="Y199">
            <v>183000</v>
          </cell>
          <cell r="Z199">
            <v>190000</v>
          </cell>
          <cell r="AA199">
            <v>190000</v>
          </cell>
          <cell r="AB199">
            <v>192000</v>
          </cell>
          <cell r="AC199">
            <v>198000</v>
          </cell>
          <cell r="AH199">
            <v>14337.45325</v>
          </cell>
          <cell r="BM199">
            <v>6681.3845000000001</v>
          </cell>
          <cell r="BR199">
            <v>-274.48945000000003</v>
          </cell>
          <cell r="BW199">
            <v>1952.3494999999998</v>
          </cell>
          <cell r="CB199">
            <v>5978.2087000000001</v>
          </cell>
          <cell r="CG199">
            <v>6406.8950500000001</v>
          </cell>
          <cell r="CL199">
            <v>7930.5581999999995</v>
          </cell>
        </row>
        <row r="200">
          <cell r="Y200">
            <v>284000</v>
          </cell>
          <cell r="Z200">
            <v>295000</v>
          </cell>
          <cell r="AA200">
            <v>295000</v>
          </cell>
          <cell r="AB200">
            <v>299000</v>
          </cell>
          <cell r="AC200">
            <v>310000</v>
          </cell>
          <cell r="AH200">
            <v>20249.605639999994</v>
          </cell>
          <cell r="BM200">
            <v>8885.7223799999992</v>
          </cell>
          <cell r="BR200">
            <v>-1932.0178800000035</v>
          </cell>
          <cell r="BW200">
            <v>3421.1942499999996</v>
          </cell>
          <cell r="CB200">
            <v>9874.7068899999995</v>
          </cell>
          <cell r="CG200">
            <v>6953.7044999999962</v>
          </cell>
          <cell r="CL200">
            <v>13295.90114</v>
          </cell>
        </row>
        <row r="201">
          <cell r="Y201">
            <v>275000</v>
          </cell>
          <cell r="Z201">
            <v>275000</v>
          </cell>
          <cell r="AA201">
            <v>284000</v>
          </cell>
          <cell r="AB201">
            <v>285000</v>
          </cell>
          <cell r="AC201">
            <v>296000</v>
          </cell>
          <cell r="AH201">
            <v>20008.396089999998</v>
          </cell>
          <cell r="BM201">
            <v>-206.10355999999999</v>
          </cell>
          <cell r="BR201">
            <v>9000</v>
          </cell>
          <cell r="BW201">
            <v>285.18200000000002</v>
          </cell>
          <cell r="CB201">
            <v>10929.317650000001</v>
          </cell>
          <cell r="CG201">
            <v>8793.8964400000004</v>
          </cell>
          <cell r="CL201">
            <v>11214.49965</v>
          </cell>
        </row>
        <row r="202">
          <cell r="Z202">
            <v>93700</v>
          </cell>
          <cell r="AA202">
            <v>231000</v>
          </cell>
          <cell r="AB202">
            <v>293000</v>
          </cell>
          <cell r="AC202">
            <v>393000</v>
          </cell>
          <cell r="AH202">
            <v>70066.645849999972</v>
          </cell>
          <cell r="BM202">
            <v>-3350.8914999999979</v>
          </cell>
          <cell r="BR202">
            <v>30647.760009999984</v>
          </cell>
          <cell r="BW202">
            <v>371.30593000001682</v>
          </cell>
          <cell r="CB202">
            <v>42398.471409999998</v>
          </cell>
          <cell r="CG202">
            <v>27296.86851</v>
          </cell>
          <cell r="CL202">
            <v>42769.777340000015</v>
          </cell>
        </row>
        <row r="203">
          <cell r="Y203">
            <v>95300</v>
          </cell>
          <cell r="Z203">
            <v>95300</v>
          </cell>
          <cell r="AA203">
            <v>95300</v>
          </cell>
          <cell r="AB203">
            <v>95300</v>
          </cell>
          <cell r="AC203">
            <v>95300</v>
          </cell>
          <cell r="AH203">
            <v>-1844.59925</v>
          </cell>
          <cell r="BM203">
            <v>-955.68550000000005</v>
          </cell>
          <cell r="BR203">
            <v>-227.16574999999989</v>
          </cell>
          <cell r="BW203">
            <v>-561.47800000000007</v>
          </cell>
          <cell r="CB203">
            <v>-100.26999999999998</v>
          </cell>
          <cell r="CG203">
            <v>-1182.8512499999999</v>
          </cell>
          <cell r="CL203">
            <v>-661.74800000000005</v>
          </cell>
        </row>
        <row r="204">
          <cell r="Y204">
            <v>171000</v>
          </cell>
          <cell r="Z204">
            <v>171000</v>
          </cell>
          <cell r="AA204">
            <v>172000</v>
          </cell>
          <cell r="AB204">
            <v>172000</v>
          </cell>
          <cell r="AC204">
            <v>170000</v>
          </cell>
          <cell r="AH204">
            <v>-990.39322999999467</v>
          </cell>
          <cell r="BM204">
            <v>39.122170000005354</v>
          </cell>
          <cell r="BR204">
            <v>970.4846</v>
          </cell>
          <cell r="BW204">
            <v>0</v>
          </cell>
          <cell r="CB204">
            <v>-2000</v>
          </cell>
          <cell r="CG204">
            <v>1009.6067700000053</v>
          </cell>
          <cell r="CL204">
            <v>-2000</v>
          </cell>
        </row>
        <row r="205">
          <cell r="Y205">
            <v>165000</v>
          </cell>
          <cell r="Z205">
            <v>166000</v>
          </cell>
          <cell r="AA205">
            <v>171000</v>
          </cell>
          <cell r="AB205">
            <v>174000</v>
          </cell>
          <cell r="AC205">
            <v>175000</v>
          </cell>
          <cell r="AH205">
            <v>2021.7786300000007</v>
          </cell>
          <cell r="BM205">
            <v>-278.60625000000005</v>
          </cell>
          <cell r="BR205">
            <v>-1499.6594999999998</v>
          </cell>
          <cell r="BW205">
            <v>6010.8468800000001</v>
          </cell>
          <cell r="CB205">
            <v>-2210.8024999999998</v>
          </cell>
          <cell r="CG205">
            <v>-1778.2657499999996</v>
          </cell>
          <cell r="CL205">
            <v>3800.0443800000003</v>
          </cell>
        </row>
        <row r="206">
          <cell r="Y206">
            <v>147000</v>
          </cell>
          <cell r="Z206">
            <v>151000</v>
          </cell>
          <cell r="AA206">
            <v>158000</v>
          </cell>
          <cell r="AB206">
            <v>160000</v>
          </cell>
          <cell r="AC206">
            <v>166000</v>
          </cell>
          <cell r="AH206">
            <v>13402.362089999999</v>
          </cell>
          <cell r="BM206">
            <v>1944.0011499999987</v>
          </cell>
          <cell r="BR206">
            <v>7279.2214700000004</v>
          </cell>
          <cell r="BW206">
            <v>416.15654000000018</v>
          </cell>
          <cell r="CB206">
            <v>3762.9829300000001</v>
          </cell>
          <cell r="CG206">
            <v>9223.2226199999986</v>
          </cell>
          <cell r="CL206">
            <v>4179.1394700000001</v>
          </cell>
        </row>
        <row r="207">
          <cell r="Y207">
            <v>57900</v>
          </cell>
          <cell r="Z207">
            <v>58000</v>
          </cell>
          <cell r="AA207">
            <v>68300</v>
          </cell>
          <cell r="AB207">
            <v>68300</v>
          </cell>
          <cell r="AC207">
            <v>70000</v>
          </cell>
          <cell r="AH207">
            <v>12003.049499999999</v>
          </cell>
          <cell r="BM207">
            <v>6.5</v>
          </cell>
          <cell r="BR207">
            <v>10297.449500000001</v>
          </cell>
          <cell r="BW207">
            <v>0</v>
          </cell>
          <cell r="CB207">
            <v>1699.1</v>
          </cell>
          <cell r="CG207">
            <v>10303.949500000001</v>
          </cell>
          <cell r="CL207">
            <v>1699.1</v>
          </cell>
        </row>
        <row r="208">
          <cell r="Y208">
            <v>251000</v>
          </cell>
          <cell r="Z208">
            <v>252000</v>
          </cell>
          <cell r="AA208">
            <v>253000</v>
          </cell>
          <cell r="AB208">
            <v>253000</v>
          </cell>
          <cell r="AC208">
            <v>250000</v>
          </cell>
          <cell r="AH208">
            <v>-3452.6465800000005</v>
          </cell>
          <cell r="BM208">
            <v>277.15113999999971</v>
          </cell>
          <cell r="BR208">
            <v>539.73426999999947</v>
          </cell>
          <cell r="BW208">
            <v>-13.438620000000149</v>
          </cell>
          <cell r="CB208">
            <v>-4256.0933699999996</v>
          </cell>
          <cell r="CG208">
            <v>816.88540999999918</v>
          </cell>
          <cell r="CL208">
            <v>-4269.5319899999995</v>
          </cell>
        </row>
        <row r="209">
          <cell r="Y209">
            <v>84000</v>
          </cell>
          <cell r="Z209">
            <v>84500</v>
          </cell>
          <cell r="AA209">
            <v>84800</v>
          </cell>
          <cell r="AB209">
            <v>84900</v>
          </cell>
          <cell r="AC209">
            <v>86800</v>
          </cell>
          <cell r="AH209">
            <v>2041.1862999999976</v>
          </cell>
          <cell r="BM209">
            <v>47.34174999999999</v>
          </cell>
          <cell r="BR209">
            <v>266.23177999999979</v>
          </cell>
          <cell r="BW209">
            <v>-45.943510000000003</v>
          </cell>
          <cell r="CB209">
            <v>1773.5562799999977</v>
          </cell>
          <cell r="CG209">
            <v>313.57352999999978</v>
          </cell>
          <cell r="CL209">
            <v>1727.6127699999977</v>
          </cell>
        </row>
        <row r="210">
          <cell r="Y210">
            <v>109000</v>
          </cell>
          <cell r="Z210">
            <v>109000</v>
          </cell>
          <cell r="AA210">
            <v>109000</v>
          </cell>
          <cell r="AB210">
            <v>109000</v>
          </cell>
          <cell r="AC210">
            <v>111000</v>
          </cell>
          <cell r="AH210">
            <v>1932.5636399999996</v>
          </cell>
          <cell r="BM210">
            <v>-67.436360000000008</v>
          </cell>
          <cell r="BR210">
            <v>-3.4816594052244909E-13</v>
          </cell>
          <cell r="BW210">
            <v>0</v>
          </cell>
          <cell r="CB210">
            <v>2000</v>
          </cell>
          <cell r="CG210">
            <v>-67.436360000000349</v>
          </cell>
          <cell r="CL210">
            <v>2000</v>
          </cell>
        </row>
        <row r="211">
          <cell r="Y211">
            <v>81994200</v>
          </cell>
          <cell r="Z211">
            <v>83945900</v>
          </cell>
          <cell r="AA211">
            <v>87156700</v>
          </cell>
          <cell r="AB211">
            <v>88105200</v>
          </cell>
          <cell r="AC211">
            <v>91617000</v>
          </cell>
          <cell r="AH211">
            <v>7626893.7461300027</v>
          </cell>
          <cell r="BM211">
            <v>1497696.3253799998</v>
          </cell>
          <cell r="BR211">
            <v>2664457.6405500006</v>
          </cell>
          <cell r="BW211">
            <v>522019.72982999962</v>
          </cell>
          <cell r="CB211">
            <v>2942720.0503699998</v>
          </cell>
          <cell r="CG211">
            <v>4162153.9659300004</v>
          </cell>
          <cell r="CL211">
            <v>3464739.780199999</v>
          </cell>
        </row>
        <row r="212">
          <cell r="Y212">
            <v>7542000</v>
          </cell>
          <cell r="Z212">
            <v>7579600</v>
          </cell>
          <cell r="AA212">
            <v>7820400</v>
          </cell>
          <cell r="AB212">
            <v>8171600</v>
          </cell>
          <cell r="AC212">
            <v>8491500</v>
          </cell>
          <cell r="AH212">
            <v>416752.12787500012</v>
          </cell>
          <cell r="BM212">
            <v>10234.284139999998</v>
          </cell>
          <cell r="BR212">
            <v>200381.17179999995</v>
          </cell>
          <cell r="BW212">
            <v>23652.966660000038</v>
          </cell>
          <cell r="CB212">
            <v>182483.70527500001</v>
          </cell>
          <cell r="CG212">
            <v>210615.45593999999</v>
          </cell>
          <cell r="CL212">
            <v>206136.67193500002</v>
          </cell>
        </row>
        <row r="213">
          <cell r="Y213">
            <v>22828480</v>
          </cell>
          <cell r="Z213">
            <v>23119180</v>
          </cell>
          <cell r="AA213">
            <v>24305530</v>
          </cell>
          <cell r="AB213">
            <v>24786230</v>
          </cell>
          <cell r="AC213">
            <v>25630380</v>
          </cell>
          <cell r="AH213">
            <v>2125321.14157</v>
          </cell>
          <cell r="BM213">
            <v>138297.63793999996</v>
          </cell>
          <cell r="BR213">
            <v>1003680.4043499999</v>
          </cell>
          <cell r="BW213">
            <v>328072.72574999987</v>
          </cell>
          <cell r="CB213">
            <v>655270.37352999998</v>
          </cell>
          <cell r="CG213">
            <v>1141978.04229</v>
          </cell>
          <cell r="CL213">
            <v>983343.09927999985</v>
          </cell>
        </row>
        <row r="214">
          <cell r="Y214">
            <v>12310700</v>
          </cell>
          <cell r="Z214">
            <v>12458000</v>
          </cell>
          <cell r="AA214">
            <v>12782800</v>
          </cell>
          <cell r="AB214">
            <v>12883900</v>
          </cell>
          <cell r="AC214">
            <v>13195500</v>
          </cell>
          <cell r="AH214">
            <v>400277.8543200001</v>
          </cell>
          <cell r="BM214">
            <v>13769.822440000002</v>
          </cell>
          <cell r="BR214">
            <v>168291.32946999997</v>
          </cell>
          <cell r="BW214">
            <v>6285.9772300000186</v>
          </cell>
          <cell r="CB214">
            <v>211930.72518000007</v>
          </cell>
          <cell r="CG214">
            <v>182061.15190999999</v>
          </cell>
          <cell r="CL214">
            <v>218216.70241000011</v>
          </cell>
        </row>
        <row r="215"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H215">
            <v>0</v>
          </cell>
          <cell r="BM215">
            <v>0</v>
          </cell>
          <cell r="BR215">
            <v>0</v>
          </cell>
          <cell r="BW215">
            <v>0</v>
          </cell>
          <cell r="CB215">
            <v>0</v>
          </cell>
          <cell r="CG215">
            <v>0</v>
          </cell>
          <cell r="CL215">
            <v>0</v>
          </cell>
        </row>
        <row r="216">
          <cell r="Y216">
            <v>124675380</v>
          </cell>
          <cell r="Z216">
            <v>127102680</v>
          </cell>
          <cell r="AA216">
            <v>132065430</v>
          </cell>
          <cell r="AB216">
            <v>133946930</v>
          </cell>
          <cell r="AC216">
            <v>138934380</v>
          </cell>
          <cell r="AH216">
            <v>10569244.869895004</v>
          </cell>
          <cell r="BM216">
            <v>1659998.0698999998</v>
          </cell>
          <cell r="BR216">
            <v>4036810.5461700005</v>
          </cell>
          <cell r="BW216">
            <v>880031.3994699996</v>
          </cell>
          <cell r="CB216">
            <v>3992404.854355</v>
          </cell>
          <cell r="CG216">
            <v>5696808.6160700005</v>
          </cell>
          <cell r="CL216">
            <v>4872436.2538249996</v>
          </cell>
        </row>
        <row r="217">
          <cell r="Y217">
            <v>126875480</v>
          </cell>
          <cell r="Z217">
            <v>128338780</v>
          </cell>
          <cell r="AA217">
            <v>133517730</v>
          </cell>
          <cell r="AB217">
            <v>134303230</v>
          </cell>
          <cell r="AC217">
            <v>138934380</v>
          </cell>
          <cell r="AH217">
            <v>10811798.620131254</v>
          </cell>
          <cell r="BM217">
            <v>1760780.7761812496</v>
          </cell>
          <cell r="BR217">
            <v>4096713.6373750004</v>
          </cell>
          <cell r="BW217">
            <v>960496.36746999947</v>
          </cell>
          <cell r="CB217">
            <v>3993807.8391049998</v>
          </cell>
          <cell r="CG217">
            <v>5857494.4135562507</v>
          </cell>
          <cell r="CL217">
            <v>4954304.2065749997</v>
          </cell>
        </row>
        <row r="218">
          <cell r="Y218">
            <v>114921080</v>
          </cell>
          <cell r="Z218">
            <v>116683680</v>
          </cell>
          <cell r="AA218">
            <v>121057130</v>
          </cell>
          <cell r="AB218">
            <v>122212630</v>
          </cell>
          <cell r="AC218">
            <v>125668080</v>
          </cell>
          <cell r="AH218">
            <v>9609276.5299499985</v>
          </cell>
          <cell r="BM218">
            <v>1549267.5333183999</v>
          </cell>
          <cell r="BR218">
            <v>4114378.4839531989</v>
          </cell>
          <cell r="BW218">
            <v>855065.44213279977</v>
          </cell>
          <cell r="CB218">
            <v>3090565.0705455998</v>
          </cell>
          <cell r="CG218">
            <v>5663646.0172715988</v>
          </cell>
          <cell r="CL218">
            <v>3945630.5126784001</v>
          </cell>
        </row>
        <row r="220">
          <cell r="Y220">
            <v>2200100</v>
          </cell>
          <cell r="Z220">
            <v>1236100</v>
          </cell>
          <cell r="AA220">
            <v>1452300</v>
          </cell>
          <cell r="AB220">
            <v>356300</v>
          </cell>
          <cell r="AC220">
            <v>0</v>
          </cell>
          <cell r="AH220">
            <v>242553.75023624979</v>
          </cell>
          <cell r="BM220">
            <v>100782.70628124988</v>
          </cell>
          <cell r="BR220">
            <v>59903.091205000012</v>
          </cell>
          <cell r="BW220">
            <v>80464.967999999892</v>
          </cell>
          <cell r="CB220">
            <v>1402.984749999996</v>
          </cell>
          <cell r="CG220">
            <v>160685.79748624991</v>
          </cell>
          <cell r="CL220">
            <v>81867.952749999968</v>
          </cell>
        </row>
        <row r="221">
          <cell r="Y221">
            <v>850000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H221">
            <v>95439.266076249885</v>
          </cell>
          <cell r="BM221">
            <v>95439.266076249885</v>
          </cell>
          <cell r="BR221">
            <v>0</v>
          </cell>
          <cell r="BW221">
            <v>0</v>
          </cell>
          <cell r="CB221">
            <v>0</v>
          </cell>
          <cell r="CG221">
            <v>95439.266076249885</v>
          </cell>
          <cell r="CL221" t="str">
            <v/>
          </cell>
        </row>
        <row r="222">
          <cell r="Y222">
            <v>134000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H222">
            <v>-511.3038349999988</v>
          </cell>
          <cell r="BM222">
            <v>-511.3038349999988</v>
          </cell>
          <cell r="BR222">
            <v>0</v>
          </cell>
          <cell r="BW222">
            <v>0</v>
          </cell>
          <cell r="CB222">
            <v>0</v>
          </cell>
          <cell r="CG222">
            <v>-511.3038349999988</v>
          </cell>
          <cell r="CL222" t="str">
            <v/>
          </cell>
        </row>
        <row r="223">
          <cell r="Y223">
            <v>566000</v>
          </cell>
          <cell r="Z223">
            <v>579000</v>
          </cell>
          <cell r="AA223">
            <v>634000</v>
          </cell>
          <cell r="AB223">
            <v>0</v>
          </cell>
          <cell r="AC223">
            <v>0</v>
          </cell>
          <cell r="AH223">
            <v>110402.81326999993</v>
          </cell>
          <cell r="BM223">
            <v>254.48980999999912</v>
          </cell>
          <cell r="BR223">
            <v>43949.172380000004</v>
          </cell>
          <cell r="BW223">
            <v>66356.478079999913</v>
          </cell>
          <cell r="CB223">
            <v>-157.32700000000023</v>
          </cell>
          <cell r="CG223">
            <v>44203.662190000003</v>
          </cell>
          <cell r="CL223">
            <v>66199.151079999981</v>
          </cell>
        </row>
        <row r="224">
          <cell r="Y224">
            <v>294000</v>
          </cell>
          <cell r="Z224">
            <v>301000</v>
          </cell>
          <cell r="AA224">
            <v>332000</v>
          </cell>
          <cell r="AB224">
            <v>0</v>
          </cell>
          <cell r="AC224">
            <v>0</v>
          </cell>
          <cell r="AH224">
            <v>49039.906599999988</v>
          </cell>
          <cell r="BM224">
            <v>6816.3633799999998</v>
          </cell>
          <cell r="BR224">
            <v>28418.9964</v>
          </cell>
          <cell r="BW224">
            <v>14050.286819999979</v>
          </cell>
          <cell r="CB224">
            <v>-245.74</v>
          </cell>
          <cell r="CG224">
            <v>35235.359779999999</v>
          </cell>
          <cell r="CL224">
            <v>13804.546819999989</v>
          </cell>
        </row>
        <row r="225">
          <cell r="AA225">
            <v>130000</v>
          </cell>
          <cell r="AB225">
            <v>0</v>
          </cell>
          <cell r="AC225">
            <v>0</v>
          </cell>
          <cell r="AH225">
            <v>-11835.655274999983</v>
          </cell>
          <cell r="BM225">
            <v>0</v>
          </cell>
          <cell r="BR225">
            <v>-12214.519124999992</v>
          </cell>
          <cell r="BW225">
            <v>378.86385000000882</v>
          </cell>
          <cell r="CB225">
            <v>0</v>
          </cell>
          <cell r="CG225">
            <v>-12214.519124999992</v>
          </cell>
          <cell r="CL225">
            <v>378.86385000000882</v>
          </cell>
        </row>
        <row r="226">
          <cell r="Y226">
            <v>129000</v>
          </cell>
          <cell r="Z226">
            <v>129000</v>
          </cell>
          <cell r="AA226">
            <v>130000</v>
          </cell>
          <cell r="AB226">
            <v>130000</v>
          </cell>
          <cell r="AC226">
            <v>0</v>
          </cell>
          <cell r="AH226">
            <v>-16314.472981621613</v>
          </cell>
          <cell r="BM226">
            <v>-954.86436000000003</v>
          </cell>
          <cell r="BR226">
            <v>547.49724999999989</v>
          </cell>
          <cell r="BW226">
            <v>-113.76724999999999</v>
          </cell>
          <cell r="CB226">
            <v>-15793.338621621617</v>
          </cell>
          <cell r="CG226">
            <v>-407.36711000000014</v>
          </cell>
          <cell r="CL226">
            <v>-15907.105871621621</v>
          </cell>
        </row>
        <row r="227">
          <cell r="Y227">
            <v>63100</v>
          </cell>
          <cell r="Z227">
            <v>63100</v>
          </cell>
          <cell r="AA227">
            <v>63300</v>
          </cell>
          <cell r="AB227">
            <v>63300</v>
          </cell>
          <cell r="AC227">
            <v>0</v>
          </cell>
          <cell r="AH227">
            <v>-4837.2318008108195</v>
          </cell>
          <cell r="BM227">
            <v>-261.24478999999997</v>
          </cell>
          <cell r="BR227">
            <v>215.41480000000021</v>
          </cell>
          <cell r="BW227">
            <v>0</v>
          </cell>
          <cell r="CB227">
            <v>-4791.4018108108139</v>
          </cell>
          <cell r="CG227">
            <v>-45.829989999999754</v>
          </cell>
          <cell r="CL227">
            <v>-4791.4018108108139</v>
          </cell>
        </row>
        <row r="228">
          <cell r="Y228">
            <v>164000</v>
          </cell>
          <cell r="Z228">
            <v>164000</v>
          </cell>
          <cell r="AA228">
            <v>163000</v>
          </cell>
          <cell r="AB228">
            <v>163000</v>
          </cell>
          <cell r="AC228">
            <v>0</v>
          </cell>
          <cell r="AH228">
            <v>21170.428182432428</v>
          </cell>
          <cell r="BM228">
            <v>0</v>
          </cell>
          <cell r="BR228">
            <v>-1013.4705</v>
          </cell>
          <cell r="BW228">
            <v>-206.89349999999999</v>
          </cell>
          <cell r="CB228">
            <v>22390.792182432429</v>
          </cell>
          <cell r="CG228">
            <v>-1013.4705</v>
          </cell>
          <cell r="CL228">
            <v>22183.898682432424</v>
          </cell>
        </row>
        <row r="229">
          <cell r="AH229" t="str">
            <v/>
          </cell>
          <cell r="BM229" t="str">
            <v/>
          </cell>
          <cell r="BR229" t="str">
            <v/>
          </cell>
          <cell r="BW229" t="str">
            <v/>
          </cell>
          <cell r="CB229" t="str">
            <v/>
          </cell>
          <cell r="CG229" t="str">
            <v/>
          </cell>
          <cell r="CL229" t="str">
            <v/>
          </cell>
        </row>
        <row r="230">
          <cell r="AH230" t="str">
            <v/>
          </cell>
          <cell r="BM230" t="str">
            <v/>
          </cell>
          <cell r="BR230" t="str">
            <v/>
          </cell>
          <cell r="BW230" t="str">
            <v/>
          </cell>
          <cell r="CB230" t="str">
            <v/>
          </cell>
          <cell r="CG230" t="str">
            <v/>
          </cell>
          <cell r="CL230" t="str">
            <v/>
          </cell>
        </row>
        <row r="231">
          <cell r="AH231" t="str">
            <v/>
          </cell>
          <cell r="BM231" t="str">
            <v/>
          </cell>
          <cell r="BR231" t="str">
            <v/>
          </cell>
          <cell r="BW231" t="str">
            <v/>
          </cell>
          <cell r="CB231" t="str">
            <v/>
          </cell>
          <cell r="CG231" t="str">
            <v/>
          </cell>
          <cell r="CL231" t="str">
            <v/>
          </cell>
        </row>
        <row r="232">
          <cell r="AH232" t="str">
            <v/>
          </cell>
          <cell r="BM232" t="str">
            <v/>
          </cell>
          <cell r="BR232" t="str">
            <v/>
          </cell>
          <cell r="BW232" t="str">
            <v/>
          </cell>
          <cell r="CB232" t="str">
            <v/>
          </cell>
          <cell r="CG232" t="str">
            <v/>
          </cell>
          <cell r="CL232" t="str">
            <v/>
          </cell>
        </row>
        <row r="233">
          <cell r="AH233" t="str">
            <v/>
          </cell>
          <cell r="BM233" t="str">
            <v/>
          </cell>
          <cell r="BR233" t="str">
            <v/>
          </cell>
          <cell r="BW233" t="str">
            <v/>
          </cell>
          <cell r="CB233" t="str">
            <v/>
          </cell>
          <cell r="CG233" t="str">
            <v/>
          </cell>
          <cell r="CL233" t="str">
            <v/>
          </cell>
        </row>
        <row r="234">
          <cell r="AH234" t="str">
            <v/>
          </cell>
          <cell r="BM234" t="str">
            <v/>
          </cell>
          <cell r="BR234" t="str">
            <v/>
          </cell>
          <cell r="BW234" t="str">
            <v/>
          </cell>
          <cell r="CB234" t="str">
            <v/>
          </cell>
          <cell r="CG234" t="str">
            <v/>
          </cell>
          <cell r="CL234" t="str">
            <v/>
          </cell>
        </row>
        <row r="235">
          <cell r="AH235" t="str">
            <v/>
          </cell>
          <cell r="BM235" t="str">
            <v/>
          </cell>
          <cell r="BR235" t="str">
            <v/>
          </cell>
          <cell r="BW235" t="str">
            <v/>
          </cell>
          <cell r="CB235" t="str">
            <v/>
          </cell>
          <cell r="CG235" t="str">
            <v/>
          </cell>
          <cell r="CL235" t="str">
            <v/>
          </cell>
        </row>
        <row r="236">
          <cell r="AH236" t="str">
            <v/>
          </cell>
          <cell r="BM236" t="str">
            <v/>
          </cell>
          <cell r="BR236" t="str">
            <v/>
          </cell>
          <cell r="BW236" t="str">
            <v/>
          </cell>
          <cell r="CB236" t="str">
            <v/>
          </cell>
          <cell r="CG236" t="str">
            <v/>
          </cell>
          <cell r="CL236" t="str">
            <v/>
          </cell>
        </row>
        <row r="237">
          <cell r="AH237" t="str">
            <v/>
          </cell>
          <cell r="BM237" t="str">
            <v/>
          </cell>
          <cell r="BR237" t="str">
            <v/>
          </cell>
          <cell r="BW237" t="str">
            <v/>
          </cell>
          <cell r="CB237" t="str">
            <v/>
          </cell>
          <cell r="CG237" t="str">
            <v/>
          </cell>
          <cell r="CL237" t="str">
            <v/>
          </cell>
        </row>
        <row r="238">
          <cell r="AH238" t="str">
            <v/>
          </cell>
          <cell r="BM238" t="str">
            <v/>
          </cell>
          <cell r="BR238" t="str">
            <v/>
          </cell>
          <cell r="BW238" t="str">
            <v/>
          </cell>
          <cell r="CB238" t="str">
            <v/>
          </cell>
          <cell r="CG238" t="str">
            <v/>
          </cell>
          <cell r="CL238" t="str">
            <v/>
          </cell>
        </row>
        <row r="239">
          <cell r="AH239" t="str">
            <v/>
          </cell>
          <cell r="BM239" t="str">
            <v/>
          </cell>
          <cell r="BR239" t="str">
            <v/>
          </cell>
          <cell r="BW239" t="str">
            <v/>
          </cell>
          <cell r="CB239" t="str">
            <v/>
          </cell>
          <cell r="CG239" t="str">
            <v/>
          </cell>
          <cell r="CL239" t="str">
            <v/>
          </cell>
        </row>
        <row r="240">
          <cell r="AH240" t="str">
            <v/>
          </cell>
          <cell r="BM240" t="str">
            <v/>
          </cell>
          <cell r="BR240" t="str">
            <v/>
          </cell>
          <cell r="BW240" t="str">
            <v/>
          </cell>
          <cell r="CB240" t="str">
            <v/>
          </cell>
          <cell r="CG240" t="str">
            <v/>
          </cell>
          <cell r="CL240" t="str">
            <v/>
          </cell>
        </row>
        <row r="241">
          <cell r="AH241" t="str">
            <v/>
          </cell>
          <cell r="BM241" t="str">
            <v/>
          </cell>
          <cell r="BR241" t="str">
            <v/>
          </cell>
          <cell r="BW241" t="str">
            <v/>
          </cell>
          <cell r="CB241" t="str">
            <v/>
          </cell>
          <cell r="CG241" t="str">
            <v/>
          </cell>
          <cell r="CL241" t="str">
            <v/>
          </cell>
        </row>
        <row r="242">
          <cell r="AH242" t="str">
            <v/>
          </cell>
          <cell r="BM242" t="str">
            <v/>
          </cell>
          <cell r="BR242" t="str">
            <v/>
          </cell>
          <cell r="BW242" t="str">
            <v/>
          </cell>
          <cell r="CB242" t="str">
            <v/>
          </cell>
          <cell r="CG242" t="str">
            <v/>
          </cell>
          <cell r="CL242" t="str">
            <v/>
          </cell>
        </row>
        <row r="243">
          <cell r="AH243" t="str">
            <v/>
          </cell>
          <cell r="BM243" t="str">
            <v/>
          </cell>
          <cell r="BR243" t="str">
            <v/>
          </cell>
          <cell r="BW243" t="str">
            <v/>
          </cell>
          <cell r="CB243" t="str">
            <v/>
          </cell>
          <cell r="CG243" t="str">
            <v/>
          </cell>
          <cell r="CL243" t="str">
            <v/>
          </cell>
        </row>
        <row r="244">
          <cell r="AH244" t="str">
            <v/>
          </cell>
          <cell r="BM244" t="str">
            <v/>
          </cell>
          <cell r="BR244" t="str">
            <v/>
          </cell>
          <cell r="BW244" t="str">
            <v/>
          </cell>
          <cell r="CB244" t="str">
            <v/>
          </cell>
          <cell r="CG244" t="str">
            <v/>
          </cell>
          <cell r="CL244" t="str">
            <v/>
          </cell>
        </row>
        <row r="245">
          <cell r="AH245" t="str">
            <v/>
          </cell>
          <cell r="BM245" t="str">
            <v/>
          </cell>
          <cell r="BR245" t="str">
            <v/>
          </cell>
          <cell r="BW245" t="str">
            <v/>
          </cell>
          <cell r="CB245" t="str">
            <v/>
          </cell>
          <cell r="CG245" t="str">
            <v/>
          </cell>
          <cell r="CL245" t="str">
            <v/>
          </cell>
        </row>
        <row r="246">
          <cell r="AH246" t="str">
            <v/>
          </cell>
          <cell r="BM246" t="str">
            <v/>
          </cell>
          <cell r="BR246" t="str">
            <v/>
          </cell>
          <cell r="BW246" t="str">
            <v/>
          </cell>
          <cell r="CB246" t="str">
            <v/>
          </cell>
          <cell r="CG246" t="str">
            <v/>
          </cell>
          <cell r="CL246" t="str">
            <v/>
          </cell>
        </row>
        <row r="247">
          <cell r="AH247" t="str">
            <v/>
          </cell>
          <cell r="BM247" t="str">
            <v/>
          </cell>
          <cell r="BR247" t="str">
            <v/>
          </cell>
          <cell r="BW247" t="str">
            <v/>
          </cell>
          <cell r="CB247" t="str">
            <v/>
          </cell>
          <cell r="CG247" t="str">
            <v/>
          </cell>
          <cell r="CL247" t="str">
            <v/>
          </cell>
        </row>
        <row r="248">
          <cell r="AH248" t="str">
            <v/>
          </cell>
          <cell r="BM248" t="str">
            <v/>
          </cell>
          <cell r="BR248" t="str">
            <v/>
          </cell>
          <cell r="BW248" t="str">
            <v/>
          </cell>
          <cell r="CB248" t="str">
            <v/>
          </cell>
          <cell r="CG248" t="str">
            <v/>
          </cell>
          <cell r="CL248" t="str">
            <v/>
          </cell>
        </row>
        <row r="249">
          <cell r="AH249" t="str">
            <v/>
          </cell>
          <cell r="BM249" t="str">
            <v/>
          </cell>
          <cell r="BR249" t="str">
            <v/>
          </cell>
          <cell r="BW249" t="str">
            <v/>
          </cell>
          <cell r="CB249" t="str">
            <v/>
          </cell>
          <cell r="CG249" t="str">
            <v/>
          </cell>
          <cell r="CL249" t="str">
            <v/>
          </cell>
        </row>
        <row r="250">
          <cell r="AH250" t="str">
            <v/>
          </cell>
          <cell r="BM250" t="str">
            <v/>
          </cell>
          <cell r="BR250" t="str">
            <v/>
          </cell>
          <cell r="BW250" t="str">
            <v/>
          </cell>
          <cell r="CB250" t="str">
            <v/>
          </cell>
          <cell r="CG250" t="str">
            <v/>
          </cell>
          <cell r="CL250" t="str">
            <v/>
          </cell>
        </row>
        <row r="251">
          <cell r="AH251" t="str">
            <v/>
          </cell>
          <cell r="BM251" t="str">
            <v/>
          </cell>
          <cell r="BR251" t="str">
            <v/>
          </cell>
          <cell r="BW251" t="str">
            <v/>
          </cell>
          <cell r="CB251" t="str">
            <v/>
          </cell>
          <cell r="CG251" t="str">
            <v/>
          </cell>
          <cell r="CL251" t="str">
            <v/>
          </cell>
        </row>
        <row r="252">
          <cell r="AH252" t="str">
            <v/>
          </cell>
          <cell r="BM252" t="str">
            <v/>
          </cell>
          <cell r="BR252" t="str">
            <v/>
          </cell>
          <cell r="BW252" t="str">
            <v/>
          </cell>
          <cell r="CB252" t="str">
            <v/>
          </cell>
          <cell r="CG252" t="str">
            <v/>
          </cell>
          <cell r="CL252" t="str">
            <v/>
          </cell>
        </row>
        <row r="253">
          <cell r="AH253" t="str">
            <v/>
          </cell>
          <cell r="BM253" t="str">
            <v/>
          </cell>
          <cell r="BR253" t="str">
            <v/>
          </cell>
          <cell r="BW253" t="str">
            <v/>
          </cell>
          <cell r="CB253" t="str">
            <v/>
          </cell>
          <cell r="CG253" t="str">
            <v/>
          </cell>
          <cell r="CL253" t="str">
            <v/>
          </cell>
        </row>
        <row r="254">
          <cell r="AH254" t="str">
            <v/>
          </cell>
          <cell r="BM254" t="str">
            <v/>
          </cell>
          <cell r="BR254" t="str">
            <v/>
          </cell>
          <cell r="BW254" t="str">
            <v/>
          </cell>
          <cell r="CB254" t="str">
            <v/>
          </cell>
          <cell r="CG254" t="str">
            <v/>
          </cell>
          <cell r="CL254" t="str">
            <v/>
          </cell>
        </row>
        <row r="255">
          <cell r="AH255" t="str">
            <v/>
          </cell>
          <cell r="BM255" t="str">
            <v/>
          </cell>
          <cell r="BR255" t="str">
            <v/>
          </cell>
          <cell r="BW255" t="str">
            <v/>
          </cell>
          <cell r="CB255" t="str">
            <v/>
          </cell>
          <cell r="CG255" t="str">
            <v/>
          </cell>
          <cell r="CL255" t="str">
            <v/>
          </cell>
        </row>
        <row r="256">
          <cell r="AH256" t="str">
            <v/>
          </cell>
          <cell r="BM256" t="str">
            <v/>
          </cell>
          <cell r="BR256" t="str">
            <v/>
          </cell>
          <cell r="BW256" t="str">
            <v/>
          </cell>
          <cell r="CB256" t="str">
            <v/>
          </cell>
          <cell r="CG256" t="str">
            <v/>
          </cell>
          <cell r="CL256" t="str">
            <v/>
          </cell>
        </row>
        <row r="257">
          <cell r="AH257" t="str">
            <v/>
          </cell>
          <cell r="BM257" t="str">
            <v/>
          </cell>
          <cell r="BR257" t="str">
            <v/>
          </cell>
          <cell r="BW257" t="str">
            <v/>
          </cell>
          <cell r="CB257" t="str">
            <v/>
          </cell>
          <cell r="CG257" t="str">
            <v/>
          </cell>
          <cell r="CL257" t="str">
            <v/>
          </cell>
        </row>
        <row r="258">
          <cell r="AH258" t="str">
            <v/>
          </cell>
          <cell r="BM258" t="str">
            <v/>
          </cell>
          <cell r="BR258" t="str">
            <v/>
          </cell>
          <cell r="BW258" t="str">
            <v/>
          </cell>
          <cell r="CB258" t="str">
            <v/>
          </cell>
          <cell r="CG258" t="str">
            <v/>
          </cell>
          <cell r="CL258" t="str">
            <v/>
          </cell>
        </row>
        <row r="259">
          <cell r="AH259" t="str">
            <v/>
          </cell>
          <cell r="BM259" t="str">
            <v/>
          </cell>
          <cell r="BR259" t="str">
            <v/>
          </cell>
          <cell r="BW259" t="str">
            <v/>
          </cell>
          <cell r="CB259" t="str">
            <v/>
          </cell>
          <cell r="CG259" t="str">
            <v/>
          </cell>
          <cell r="CL259" t="str">
            <v/>
          </cell>
        </row>
        <row r="260">
          <cell r="AH260" t="str">
            <v/>
          </cell>
          <cell r="BM260" t="str">
            <v/>
          </cell>
          <cell r="BR260" t="str">
            <v/>
          </cell>
          <cell r="BW260" t="str">
            <v/>
          </cell>
          <cell r="CB260" t="str">
            <v/>
          </cell>
          <cell r="CG260" t="str">
            <v/>
          </cell>
          <cell r="CL260" t="str">
            <v/>
          </cell>
        </row>
        <row r="261">
          <cell r="AH261" t="str">
            <v/>
          </cell>
          <cell r="BM261" t="str">
            <v/>
          </cell>
          <cell r="BR261" t="str">
            <v/>
          </cell>
          <cell r="BW261" t="str">
            <v/>
          </cell>
          <cell r="CB261" t="str">
            <v/>
          </cell>
          <cell r="CG261" t="str">
            <v/>
          </cell>
          <cell r="CL261" t="str">
            <v/>
          </cell>
        </row>
        <row r="262">
          <cell r="AH262" t="str">
            <v/>
          </cell>
          <cell r="BM262" t="str">
            <v/>
          </cell>
          <cell r="BR262" t="str">
            <v/>
          </cell>
          <cell r="BW262" t="str">
            <v/>
          </cell>
          <cell r="CB262" t="str">
            <v/>
          </cell>
          <cell r="CG262" t="str">
            <v/>
          </cell>
          <cell r="CL262" t="str">
            <v/>
          </cell>
        </row>
        <row r="263">
          <cell r="AH263" t="str">
            <v/>
          </cell>
          <cell r="BM263" t="str">
            <v/>
          </cell>
          <cell r="BR263" t="str">
            <v/>
          </cell>
          <cell r="BW263" t="str">
            <v/>
          </cell>
          <cell r="CB263" t="str">
            <v/>
          </cell>
          <cell r="CG263" t="str">
            <v/>
          </cell>
          <cell r="CL263" t="str">
            <v/>
          </cell>
        </row>
        <row r="264">
          <cell r="AH264" t="str">
            <v/>
          </cell>
          <cell r="BM264" t="str">
            <v/>
          </cell>
          <cell r="BR264" t="str">
            <v/>
          </cell>
          <cell r="BW264" t="str">
            <v/>
          </cell>
          <cell r="CB264" t="str">
            <v/>
          </cell>
          <cell r="CG264" t="str">
            <v/>
          </cell>
          <cell r="CL264" t="str">
            <v/>
          </cell>
        </row>
        <row r="265">
          <cell r="AH265" t="str">
            <v/>
          </cell>
          <cell r="BM265" t="str">
            <v/>
          </cell>
          <cell r="BR265" t="str">
            <v/>
          </cell>
          <cell r="BW265" t="str">
            <v/>
          </cell>
          <cell r="CB265" t="str">
            <v/>
          </cell>
          <cell r="CG265" t="str">
            <v/>
          </cell>
          <cell r="CL265" t="str">
            <v/>
          </cell>
        </row>
        <row r="266">
          <cell r="AH266" t="str">
            <v/>
          </cell>
          <cell r="BM266" t="str">
            <v/>
          </cell>
          <cell r="BR266" t="str">
            <v/>
          </cell>
          <cell r="BW266" t="str">
            <v/>
          </cell>
          <cell r="CB266" t="str">
            <v/>
          </cell>
          <cell r="CG266" t="str">
            <v/>
          </cell>
          <cell r="CL266" t="str">
            <v/>
          </cell>
        </row>
        <row r="267">
          <cell r="AH267" t="str">
            <v/>
          </cell>
          <cell r="BM267" t="str">
            <v/>
          </cell>
          <cell r="BR267" t="str">
            <v/>
          </cell>
          <cell r="BW267" t="str">
            <v/>
          </cell>
          <cell r="CB267" t="str">
            <v/>
          </cell>
          <cell r="CG267" t="str">
            <v/>
          </cell>
          <cell r="CL267" t="str">
            <v/>
          </cell>
        </row>
        <row r="268">
          <cell r="AH268" t="str">
            <v/>
          </cell>
          <cell r="BM268" t="str">
            <v/>
          </cell>
          <cell r="BR268" t="str">
            <v/>
          </cell>
          <cell r="BW268" t="str">
            <v/>
          </cell>
          <cell r="CB268" t="str">
            <v/>
          </cell>
          <cell r="CG268" t="str">
            <v/>
          </cell>
          <cell r="CL268" t="str">
            <v/>
          </cell>
        </row>
        <row r="269">
          <cell r="AH269" t="str">
            <v/>
          </cell>
          <cell r="BM269" t="str">
            <v/>
          </cell>
          <cell r="BR269" t="str">
            <v/>
          </cell>
          <cell r="BW269" t="str">
            <v/>
          </cell>
          <cell r="CB269" t="str">
            <v/>
          </cell>
          <cell r="CG269" t="str">
            <v/>
          </cell>
          <cell r="CL269" t="str">
            <v/>
          </cell>
        </row>
        <row r="270">
          <cell r="AH270" t="str">
            <v/>
          </cell>
          <cell r="BM270" t="str">
            <v/>
          </cell>
          <cell r="BR270" t="str">
            <v/>
          </cell>
          <cell r="BW270" t="str">
            <v/>
          </cell>
          <cell r="CB270" t="str">
            <v/>
          </cell>
          <cell r="CG270" t="str">
            <v/>
          </cell>
          <cell r="CL270" t="str">
            <v/>
          </cell>
        </row>
        <row r="271">
          <cell r="AH271" t="str">
            <v/>
          </cell>
          <cell r="BM271" t="str">
            <v/>
          </cell>
          <cell r="BR271" t="str">
            <v/>
          </cell>
          <cell r="BW271" t="str">
            <v/>
          </cell>
          <cell r="CB271" t="str">
            <v/>
          </cell>
          <cell r="CG271" t="str">
            <v/>
          </cell>
          <cell r="CL271" t="str">
            <v/>
          </cell>
        </row>
        <row r="272">
          <cell r="AH272" t="str">
            <v/>
          </cell>
          <cell r="BM272" t="str">
            <v/>
          </cell>
          <cell r="BR272" t="str">
            <v/>
          </cell>
          <cell r="BW272" t="str">
            <v/>
          </cell>
          <cell r="CB272" t="str">
            <v/>
          </cell>
          <cell r="CG272" t="str">
            <v/>
          </cell>
          <cell r="CL272" t="str">
            <v/>
          </cell>
        </row>
        <row r="273">
          <cell r="AH273" t="str">
            <v/>
          </cell>
          <cell r="BM273" t="str">
            <v/>
          </cell>
          <cell r="BR273" t="str">
            <v/>
          </cell>
          <cell r="BW273" t="str">
            <v/>
          </cell>
          <cell r="CB273" t="str">
            <v/>
          </cell>
          <cell r="CG273" t="str">
            <v/>
          </cell>
          <cell r="CL273" t="str">
            <v/>
          </cell>
        </row>
        <row r="274">
          <cell r="AH274" t="str">
            <v/>
          </cell>
          <cell r="BM274" t="str">
            <v/>
          </cell>
          <cell r="BR274" t="str">
            <v/>
          </cell>
          <cell r="BW274" t="str">
            <v/>
          </cell>
          <cell r="CB274" t="str">
            <v/>
          </cell>
          <cell r="CG274" t="str">
            <v/>
          </cell>
          <cell r="CL274" t="str">
            <v/>
          </cell>
        </row>
        <row r="275">
          <cell r="AH275" t="str">
            <v/>
          </cell>
          <cell r="BM275" t="str">
            <v/>
          </cell>
          <cell r="BR275" t="str">
            <v/>
          </cell>
          <cell r="BW275" t="str">
            <v/>
          </cell>
          <cell r="CB275" t="str">
            <v/>
          </cell>
          <cell r="CG275" t="str">
            <v/>
          </cell>
          <cell r="CL275" t="str">
            <v/>
          </cell>
        </row>
        <row r="276">
          <cell r="AH276" t="str">
            <v/>
          </cell>
          <cell r="BM276" t="str">
            <v/>
          </cell>
          <cell r="BR276" t="str">
            <v/>
          </cell>
          <cell r="BW276" t="str">
            <v/>
          </cell>
          <cell r="CB276" t="str">
            <v/>
          </cell>
          <cell r="CG276" t="str">
            <v/>
          </cell>
          <cell r="CL276" t="str">
            <v/>
          </cell>
        </row>
        <row r="277">
          <cell r="AH277" t="str">
            <v/>
          </cell>
          <cell r="BM277" t="str">
            <v/>
          </cell>
          <cell r="BR277" t="str">
            <v/>
          </cell>
          <cell r="BW277" t="str">
            <v/>
          </cell>
          <cell r="CB277" t="str">
            <v/>
          </cell>
          <cell r="CG277" t="str">
            <v/>
          </cell>
          <cell r="CL277" t="str">
            <v/>
          </cell>
        </row>
        <row r="278">
          <cell r="AH278" t="str">
            <v/>
          </cell>
          <cell r="BM278" t="str">
            <v/>
          </cell>
          <cell r="BR278" t="str">
            <v/>
          </cell>
          <cell r="BW278" t="str">
            <v/>
          </cell>
          <cell r="CB278" t="str">
            <v/>
          </cell>
          <cell r="CG278" t="str">
            <v/>
          </cell>
          <cell r="CL278" t="str">
            <v/>
          </cell>
        </row>
        <row r="279">
          <cell r="AH279" t="str">
            <v/>
          </cell>
          <cell r="BM279" t="str">
            <v/>
          </cell>
          <cell r="BR279" t="str">
            <v/>
          </cell>
          <cell r="BW279" t="str">
            <v/>
          </cell>
          <cell r="CB279" t="str">
            <v/>
          </cell>
          <cell r="CG279" t="str">
            <v/>
          </cell>
          <cell r="CL279" t="str">
            <v/>
          </cell>
        </row>
        <row r="280">
          <cell r="AH280" t="str">
            <v/>
          </cell>
          <cell r="BM280" t="str">
            <v/>
          </cell>
          <cell r="BR280" t="str">
            <v/>
          </cell>
          <cell r="BW280" t="str">
            <v/>
          </cell>
          <cell r="CB280" t="str">
            <v/>
          </cell>
          <cell r="CG280" t="str">
            <v/>
          </cell>
          <cell r="CL280" t="str">
            <v/>
          </cell>
        </row>
        <row r="281">
          <cell r="AH281" t="str">
            <v/>
          </cell>
          <cell r="BM281" t="str">
            <v/>
          </cell>
          <cell r="BR281" t="str">
            <v/>
          </cell>
          <cell r="BW281" t="str">
            <v/>
          </cell>
          <cell r="CB281" t="str">
            <v/>
          </cell>
          <cell r="CG281" t="str">
            <v/>
          </cell>
          <cell r="CL281" t="str">
            <v/>
          </cell>
        </row>
        <row r="282">
          <cell r="AH282" t="str">
            <v/>
          </cell>
          <cell r="BM282" t="str">
            <v/>
          </cell>
          <cell r="BR282" t="str">
            <v/>
          </cell>
          <cell r="BW282" t="str">
            <v/>
          </cell>
          <cell r="CB282" t="str">
            <v/>
          </cell>
          <cell r="CG282" t="str">
            <v/>
          </cell>
          <cell r="CL282" t="str">
            <v/>
          </cell>
        </row>
        <row r="283">
          <cell r="AH283" t="str">
            <v/>
          </cell>
          <cell r="BM283" t="str">
            <v/>
          </cell>
          <cell r="BR283" t="str">
            <v/>
          </cell>
          <cell r="BW283" t="str">
            <v/>
          </cell>
          <cell r="CB283" t="str">
            <v/>
          </cell>
          <cell r="CG283" t="str">
            <v/>
          </cell>
          <cell r="CL283" t="str">
            <v/>
          </cell>
        </row>
      </sheetData>
      <sheetData sheetId="6">
        <row r="22">
          <cell r="CR22">
            <v>43465</v>
          </cell>
        </row>
        <row r="23">
          <cell r="CR23">
            <v>93</v>
          </cell>
        </row>
        <row r="24">
          <cell r="AC24" t="str">
            <v>Driftnetto_kassafl_föreg_årsskifte</v>
          </cell>
          <cell r="AD24" t="str">
            <v>MV_kassafl_föreg_årsskifte</v>
          </cell>
          <cell r="AI24" t="str">
            <v>Driftnetto_kassafl_kvartal_2</v>
          </cell>
          <cell r="AJ24" t="str">
            <v>MV_kassafl_kvartal_2</v>
          </cell>
          <cell r="AO24" t="str">
            <v>Driftnetto_kassafl_kvartal_4</v>
          </cell>
          <cell r="AP24" t="str">
            <v>MV_kassafl_kvartal_4</v>
          </cell>
          <cell r="CL24" t="str">
            <v>Bas_värdeviktat_första_halvåret</v>
          </cell>
          <cell r="CM24" t="str">
            <v>Bas_värdeviktat_andra_halvåret</v>
          </cell>
          <cell r="CR24" t="str">
            <v>Bas_värdeviktat_ack_helår</v>
          </cell>
        </row>
        <row r="25">
          <cell r="AC25" t="str">
            <v>$AC$1</v>
          </cell>
          <cell r="AD25" t="str">
            <v>$AD$1</v>
          </cell>
          <cell r="AI25" t="str">
            <v>$AI$1</v>
          </cell>
          <cell r="AJ25" t="str">
            <v>$AJ$1</v>
          </cell>
          <cell r="AO25" t="str">
            <v>$AO$1</v>
          </cell>
          <cell r="AP25" t="str">
            <v>$AP$1</v>
          </cell>
          <cell r="CL25" t="str">
            <v>$CL$1</v>
          </cell>
          <cell r="CM25" t="str">
            <v>$CM$1</v>
          </cell>
          <cell r="CR25" t="str">
            <v>$CR$1</v>
          </cell>
        </row>
        <row r="26">
          <cell r="AC26">
            <v>27</v>
          </cell>
          <cell r="AD26">
            <v>28</v>
          </cell>
          <cell r="AI26">
            <v>33</v>
          </cell>
          <cell r="AJ26">
            <v>34</v>
          </cell>
          <cell r="AO26">
            <v>39</v>
          </cell>
          <cell r="AP26">
            <v>40</v>
          </cell>
          <cell r="CL26">
            <v>88</v>
          </cell>
          <cell r="CM26">
            <v>89</v>
          </cell>
          <cell r="CR26">
            <v>94</v>
          </cell>
        </row>
        <row r="28">
          <cell r="CL28" t="str">
            <v>H1</v>
          </cell>
          <cell r="CM28" t="str">
            <v>H2</v>
          </cell>
          <cell r="CR28" t="str">
            <v>Ackumulerat helår</v>
          </cell>
        </row>
        <row r="29">
          <cell r="AC29" t="str">
            <v>Dir avk % x MV = DN</v>
          </cell>
          <cell r="AD29" t="str">
            <v>MV med avdrag för ej kassaflödesvärderade</v>
          </cell>
          <cell r="AI29" t="str">
            <v>Dir avk % x MV = DN</v>
          </cell>
          <cell r="AJ29" t="str">
            <v>MV med avdrag för ej kassaflödesvärderade</v>
          </cell>
          <cell r="AO29" t="str">
            <v>Dir avk % x MV = DN</v>
          </cell>
          <cell r="AP29" t="str">
            <v>MV med avdrag för ej kassaflödesvärderade</v>
          </cell>
          <cell r="CR29" t="str">
            <v>tkr</v>
          </cell>
        </row>
        <row r="31">
          <cell r="AC31">
            <v>42693.000022321939</v>
          </cell>
          <cell r="AD31">
            <v>749000</v>
          </cell>
          <cell r="AI31">
            <v>43434.00002270937</v>
          </cell>
          <cell r="AJ31">
            <v>762000</v>
          </cell>
          <cell r="AO31">
            <v>44004.000023007393</v>
          </cell>
          <cell r="AP31">
            <v>772000</v>
          </cell>
          <cell r="CL31">
            <v>743973.173755</v>
          </cell>
          <cell r="CM31">
            <v>761105.12834000005</v>
          </cell>
          <cell r="CR31">
            <v>743078.30209499993</v>
          </cell>
        </row>
        <row r="32">
          <cell r="AC32">
            <v>79749.999567866325</v>
          </cell>
          <cell r="AD32">
            <v>1450000</v>
          </cell>
          <cell r="AI32">
            <v>80659.998059272766</v>
          </cell>
          <cell r="AJ32">
            <v>1480000</v>
          </cell>
          <cell r="AO32">
            <v>82839.998006820679</v>
          </cell>
          <cell r="AP32">
            <v>1520000</v>
          </cell>
          <cell r="CL32">
            <v>1441229.489235</v>
          </cell>
          <cell r="CM32">
            <v>1479812.890595</v>
          </cell>
          <cell r="CR32">
            <v>1441042.37983</v>
          </cell>
        </row>
        <row r="33">
          <cell r="AC33">
            <v>16939.999908208847</v>
          </cell>
          <cell r="AD33">
            <v>440000</v>
          </cell>
          <cell r="AI33">
            <v>16947.999455034733</v>
          </cell>
          <cell r="AJ33">
            <v>446000</v>
          </cell>
          <cell r="AO33">
            <v>17745.999429374933</v>
          </cell>
          <cell r="AP33">
            <v>467000</v>
          </cell>
          <cell r="CL33">
            <v>436751.47877500003</v>
          </cell>
          <cell r="CM33">
            <v>442545.05326999997</v>
          </cell>
          <cell r="CR33">
            <v>433296.532045</v>
          </cell>
        </row>
        <row r="34">
          <cell r="AC34">
            <v>89665.004126727581</v>
          </cell>
          <cell r="AD34">
            <v>2270000</v>
          </cell>
          <cell r="AI34">
            <v>92035.004235804081</v>
          </cell>
          <cell r="AJ34">
            <v>2330000</v>
          </cell>
          <cell r="AO34">
            <v>92820.001915097237</v>
          </cell>
          <cell r="AP34">
            <v>2380000</v>
          </cell>
          <cell r="CL34">
            <v>2253761.9805199997</v>
          </cell>
          <cell r="CM34">
            <v>2315647.2428049999</v>
          </cell>
          <cell r="CR34">
            <v>2239409.2233249997</v>
          </cell>
        </row>
        <row r="35">
          <cell r="AC35">
            <v>47795.002199709415</v>
          </cell>
          <cell r="AD35">
            <v>1210000</v>
          </cell>
          <cell r="AI35">
            <v>48190.002217888832</v>
          </cell>
          <cell r="AJ35">
            <v>1220000</v>
          </cell>
          <cell r="AO35">
            <v>49530.001021921635</v>
          </cell>
          <cell r="AP35">
            <v>1270000</v>
          </cell>
          <cell r="CL35">
            <v>1198925.88671</v>
          </cell>
          <cell r="CM35">
            <v>1205510.1408799998</v>
          </cell>
          <cell r="CR35">
            <v>1184436.0275900001</v>
          </cell>
        </row>
        <row r="36">
          <cell r="AC36">
            <v>67639.997825026512</v>
          </cell>
          <cell r="AD36">
            <v>1780000</v>
          </cell>
          <cell r="AI36">
            <v>68779.997788369656</v>
          </cell>
          <cell r="AJ36">
            <v>1810000</v>
          </cell>
          <cell r="AO36">
            <v>69919.997751712799</v>
          </cell>
          <cell r="AP36">
            <v>1840000</v>
          </cell>
          <cell r="CL36">
            <v>1777608.61574</v>
          </cell>
          <cell r="CM36">
            <v>1814385.0216049999</v>
          </cell>
          <cell r="CR36">
            <v>1781993.6373449999</v>
          </cell>
        </row>
        <row r="37">
          <cell r="AC37">
            <v>313119.9899315834</v>
          </cell>
          <cell r="AD37">
            <v>8240000</v>
          </cell>
          <cell r="AI37">
            <v>324750.01290440559</v>
          </cell>
          <cell r="AJ37">
            <v>8660000</v>
          </cell>
          <cell r="AO37">
            <v>338250.0134408474</v>
          </cell>
          <cell r="AP37">
            <v>9020000</v>
          </cell>
          <cell r="CL37">
            <v>8193487.7568300003</v>
          </cell>
          <cell r="CM37">
            <v>8595116.7990349997</v>
          </cell>
          <cell r="CR37">
            <v>8128604.555865</v>
          </cell>
        </row>
        <row r="38">
          <cell r="AC38">
            <v>4425.0001758337021</v>
          </cell>
          <cell r="AD38">
            <v>59000</v>
          </cell>
          <cell r="AI38">
            <v>4275.0001698732376</v>
          </cell>
          <cell r="AJ38">
            <v>57000</v>
          </cell>
          <cell r="AO38">
            <v>4050.0001609325409</v>
          </cell>
          <cell r="AP38">
            <v>54000</v>
          </cell>
          <cell r="CL38">
            <v>58282.529125000001</v>
          </cell>
          <cell r="CM38">
            <v>56227.635450000002</v>
          </cell>
          <cell r="CR38">
            <v>57510.164575000003</v>
          </cell>
        </row>
        <row r="39">
          <cell r="AC39">
            <v>28998.000752180815</v>
          </cell>
          <cell r="AD39">
            <v>537000</v>
          </cell>
          <cell r="AI39">
            <v>30240.000784397125</v>
          </cell>
          <cell r="AJ39">
            <v>560000</v>
          </cell>
          <cell r="AO39">
            <v>40176.001042127609</v>
          </cell>
          <cell r="AP39">
            <v>744000</v>
          </cell>
          <cell r="CL39">
            <v>526581.92100999993</v>
          </cell>
          <cell r="CM39">
            <v>550144.72355999995</v>
          </cell>
          <cell r="CR39">
            <v>516726.64456999995</v>
          </cell>
        </row>
        <row r="40">
          <cell r="AC40">
            <v>0</v>
          </cell>
          <cell r="AD40" t="str">
            <v>Ej kassaflödesvärderad</v>
          </cell>
          <cell r="AI40">
            <v>0</v>
          </cell>
          <cell r="AJ40" t="str">
            <v>Ej kassaflödesvärderad</v>
          </cell>
          <cell r="AO40">
            <v>0</v>
          </cell>
          <cell r="AP40" t="str">
            <v>Ej kassaflödesvärderad</v>
          </cell>
          <cell r="CL40">
            <v>180369.58674999999</v>
          </cell>
          <cell r="CM40">
            <v>180278.0485</v>
          </cell>
          <cell r="CR40">
            <v>180647.63524999999</v>
          </cell>
        </row>
        <row r="41">
          <cell r="AC41">
            <v>0</v>
          </cell>
          <cell r="AD41" t="str">
            <v>Ej kassaflödesvärderad</v>
          </cell>
          <cell r="AI41">
            <v>0</v>
          </cell>
          <cell r="AJ41" t="str">
            <v>Ej kassaflödesvärderad</v>
          </cell>
          <cell r="AO41">
            <v>0</v>
          </cell>
          <cell r="AP41" t="str">
            <v>Ej kassaflödesvärderad</v>
          </cell>
          <cell r="CL41">
            <v>104139.211945</v>
          </cell>
          <cell r="CM41">
            <v>111806.79813499999</v>
          </cell>
          <cell r="CR41">
            <v>104946.01007999999</v>
          </cell>
        </row>
        <row r="42">
          <cell r="AC42">
            <v>71599.998399615288</v>
          </cell>
          <cell r="AD42">
            <v>1790000</v>
          </cell>
          <cell r="AI42">
            <v>73599.998354911804</v>
          </cell>
          <cell r="AJ42">
            <v>1840000</v>
          </cell>
          <cell r="AO42">
            <v>77199.998274445534</v>
          </cell>
          <cell r="AP42">
            <v>1930000</v>
          </cell>
          <cell r="CL42">
            <v>1779873.2164</v>
          </cell>
          <cell r="CM42">
            <v>1833360.4155950001</v>
          </cell>
          <cell r="CR42">
            <v>1773233.6319949999</v>
          </cell>
        </row>
        <row r="43">
          <cell r="AC43">
            <v>19845.000058412552</v>
          </cell>
          <cell r="AD43">
            <v>490000</v>
          </cell>
          <cell r="AI43">
            <v>20639.999538660049</v>
          </cell>
          <cell r="AJ43">
            <v>516000</v>
          </cell>
          <cell r="AO43">
            <v>21599.999517202377</v>
          </cell>
          <cell r="AP43">
            <v>540000</v>
          </cell>
          <cell r="CL43">
            <v>485124.01631500002</v>
          </cell>
          <cell r="CM43">
            <v>511418.81912499998</v>
          </cell>
          <cell r="CR43">
            <v>480542.83544</v>
          </cell>
        </row>
        <row r="44">
          <cell r="AC44">
            <v>46010.001562535763</v>
          </cell>
          <cell r="AD44">
            <v>1070000</v>
          </cell>
          <cell r="AI44">
            <v>49300.00051856041</v>
          </cell>
          <cell r="AJ44">
            <v>1160000</v>
          </cell>
          <cell r="AO44">
            <v>53125.000558793545</v>
          </cell>
          <cell r="AP44">
            <v>1250000</v>
          </cell>
          <cell r="CL44">
            <v>1062788.4094850002</v>
          </cell>
          <cell r="CM44">
            <v>1151177.1359057832</v>
          </cell>
          <cell r="CR44">
            <v>1053965.5453907829</v>
          </cell>
        </row>
        <row r="45">
          <cell r="AC45">
            <v>158240.00537395477</v>
          </cell>
          <cell r="AD45">
            <v>3680000</v>
          </cell>
          <cell r="AI45">
            <v>170850.00179708004</v>
          </cell>
          <cell r="AJ45">
            <v>4020000</v>
          </cell>
          <cell r="AO45">
            <v>173400.00182390213</v>
          </cell>
          <cell r="AP45">
            <v>4080000</v>
          </cell>
          <cell r="CL45">
            <v>3642742.6323350002</v>
          </cell>
          <cell r="CM45">
            <v>3987809.5494796792</v>
          </cell>
          <cell r="CR45">
            <v>3610552.1818146794</v>
          </cell>
        </row>
        <row r="46">
          <cell r="AC46">
            <v>45580.001547932625</v>
          </cell>
          <cell r="AD46">
            <v>1060000</v>
          </cell>
          <cell r="AI46">
            <v>49300.00051856041</v>
          </cell>
          <cell r="AJ46">
            <v>1160000</v>
          </cell>
          <cell r="AO46">
            <v>53125.000558793545</v>
          </cell>
          <cell r="AP46">
            <v>1250000</v>
          </cell>
          <cell r="CL46">
            <v>1052366.7665050002</v>
          </cell>
          <cell r="CM46">
            <v>1154467.1915534034</v>
          </cell>
          <cell r="CR46">
            <v>1046833.9580584032</v>
          </cell>
        </row>
        <row r="47">
          <cell r="AC47">
            <v>51170.001737773418</v>
          </cell>
          <cell r="AD47">
            <v>1190000</v>
          </cell>
          <cell r="AI47">
            <v>54825.000576674938</v>
          </cell>
          <cell r="AJ47">
            <v>1290000</v>
          </cell>
          <cell r="AO47">
            <v>59500.00062584877</v>
          </cell>
          <cell r="AP47">
            <v>1400000</v>
          </cell>
          <cell r="CL47">
            <v>1180999.2596499999</v>
          </cell>
          <cell r="CM47">
            <v>1283456.3196961344</v>
          </cell>
          <cell r="CR47">
            <v>1174455.5793461343</v>
          </cell>
        </row>
        <row r="48">
          <cell r="AC48">
            <v>40050.001591444016</v>
          </cell>
          <cell r="AD48">
            <v>890000</v>
          </cell>
          <cell r="AI48">
            <v>43163.999766111374</v>
          </cell>
          <cell r="AJ48">
            <v>981000</v>
          </cell>
          <cell r="AO48">
            <v>45319.999754428864</v>
          </cell>
          <cell r="AP48">
            <v>1030000</v>
          </cell>
          <cell r="CL48">
            <v>881762.30911499995</v>
          </cell>
          <cell r="CM48">
            <v>972363.68952500005</v>
          </cell>
          <cell r="CR48">
            <v>873125.99864000001</v>
          </cell>
        </row>
        <row r="49">
          <cell r="AC49">
            <v>37104.000322520733</v>
          </cell>
          <cell r="AD49">
            <v>773000</v>
          </cell>
          <cell r="AI49">
            <v>38915.998667478561</v>
          </cell>
          <cell r="AJ49">
            <v>828000</v>
          </cell>
          <cell r="AO49">
            <v>39761.998638510704</v>
          </cell>
          <cell r="AP49">
            <v>846000</v>
          </cell>
          <cell r="CL49">
            <v>769640.23318500002</v>
          </cell>
          <cell r="CM49">
            <v>822217.32148000004</v>
          </cell>
          <cell r="CR49">
            <v>763857.55466500006</v>
          </cell>
        </row>
        <row r="50">
          <cell r="AC50">
            <v>56330.001913011074</v>
          </cell>
          <cell r="AD50">
            <v>1310000</v>
          </cell>
          <cell r="AI50">
            <v>60775.000639259815</v>
          </cell>
          <cell r="AJ50">
            <v>1430000</v>
          </cell>
          <cell r="AO50">
            <v>62159.999161958694</v>
          </cell>
          <cell r="AP50">
            <v>1480000</v>
          </cell>
          <cell r="CL50">
            <v>1300462.6258349998</v>
          </cell>
          <cell r="CM50">
            <v>1420958.906275</v>
          </cell>
          <cell r="CR50">
            <v>1291421.53211</v>
          </cell>
        </row>
        <row r="51">
          <cell r="AC51">
            <v>0</v>
          </cell>
          <cell r="AD51" t="str">
            <v>Ej kassaflödesvärderad</v>
          </cell>
          <cell r="AI51">
            <v>0</v>
          </cell>
          <cell r="AJ51" t="str">
            <v>Ej kassaflödesvärderad</v>
          </cell>
          <cell r="AO51">
            <v>0</v>
          </cell>
          <cell r="AP51" t="str">
            <v>Ej kassaflödesvärderad</v>
          </cell>
          <cell r="CL51">
            <v>921045.86526999995</v>
          </cell>
          <cell r="CM51">
            <v>940633.24804500001</v>
          </cell>
          <cell r="CR51">
            <v>911679.11331499997</v>
          </cell>
        </row>
        <row r="52">
          <cell r="AC52">
            <v>0</v>
          </cell>
          <cell r="AD52" t="str">
            <v>Ej kassaflödesvärderad</v>
          </cell>
          <cell r="AI52">
            <v>0</v>
          </cell>
          <cell r="AJ52" t="str">
            <v>Ej kassaflödesvärderad</v>
          </cell>
          <cell r="AO52">
            <v>0</v>
          </cell>
          <cell r="AP52" t="str">
            <v>Ej kassaflödesvärderad</v>
          </cell>
          <cell r="CL52">
            <v>727335.88121000002</v>
          </cell>
          <cell r="CM52">
            <v>690168.41190499999</v>
          </cell>
          <cell r="CR52">
            <v>719504.29311500001</v>
          </cell>
        </row>
        <row r="53">
          <cell r="AC53">
            <v>18945.000752806664</v>
          </cell>
          <cell r="AD53">
            <v>421000</v>
          </cell>
          <cell r="AI53">
            <v>21271.499387919903</v>
          </cell>
          <cell r="AJ53">
            <v>489000</v>
          </cell>
          <cell r="AO53">
            <v>21227.9993891716</v>
          </cell>
          <cell r="AP53">
            <v>488000</v>
          </cell>
          <cell r="CL53">
            <v>434806.98951000004</v>
          </cell>
          <cell r="CM53">
            <v>495700.04551500001</v>
          </cell>
          <cell r="CR53">
            <v>441507.03502500005</v>
          </cell>
        </row>
        <row r="54">
          <cell r="AC54">
            <v>0</v>
          </cell>
          <cell r="AD54" t="str">
            <v>Ej kassaflödesvärderad</v>
          </cell>
          <cell r="AI54">
            <v>0</v>
          </cell>
          <cell r="AJ54" t="str">
            <v>Ej kassaflödesvärderad</v>
          </cell>
          <cell r="AO54">
            <v>0</v>
          </cell>
          <cell r="AP54" t="str">
            <v>Ej kassaflödesvärderad</v>
          </cell>
          <cell r="CL54">
            <v>137099.462</v>
          </cell>
          <cell r="CM54">
            <v>137080.49387499999</v>
          </cell>
          <cell r="CR54">
            <v>136179.95587500001</v>
          </cell>
        </row>
        <row r="55">
          <cell r="AC55">
            <v>125050.00345408916</v>
          </cell>
          <cell r="AD55">
            <v>3050000</v>
          </cell>
          <cell r="AI55">
            <v>138399.99690651894</v>
          </cell>
          <cell r="AJ55">
            <v>3460000</v>
          </cell>
          <cell r="AO55">
            <v>178799.99600350857</v>
          </cell>
          <cell r="AP55">
            <v>4470000</v>
          </cell>
          <cell r="CL55">
            <v>3347921.2091049999</v>
          </cell>
          <cell r="CM55">
            <v>3688370.8497400004</v>
          </cell>
          <cell r="CR55">
            <v>3576292.0588449999</v>
          </cell>
        </row>
        <row r="56">
          <cell r="AC56">
            <v>48639.998435974121</v>
          </cell>
          <cell r="AD56">
            <v>1280000</v>
          </cell>
          <cell r="AI56">
            <v>50625.002011656761</v>
          </cell>
          <cell r="AJ56">
            <v>1350000</v>
          </cell>
          <cell r="AO56">
            <v>51800.000667572021</v>
          </cell>
          <cell r="AP56">
            <v>1400000</v>
          </cell>
          <cell r="CL56">
            <v>1268530.8961400001</v>
          </cell>
          <cell r="CM56">
            <v>1339011.0164999999</v>
          </cell>
          <cell r="CR56">
            <v>1257541.91264</v>
          </cell>
        </row>
        <row r="57">
          <cell r="AC57">
            <v>112139.99848812819</v>
          </cell>
          <cell r="AD57">
            <v>2670000</v>
          </cell>
          <cell r="AI57">
            <v>119310.00329554081</v>
          </cell>
          <cell r="AJ57">
            <v>2910000</v>
          </cell>
          <cell r="AO57">
            <v>123599.99723732471</v>
          </cell>
          <cell r="AP57">
            <v>3090000</v>
          </cell>
          <cell r="CL57">
            <v>2655578.0768300002</v>
          </cell>
          <cell r="CM57">
            <v>2897139.4775299998</v>
          </cell>
          <cell r="CR57">
            <v>2642717.55436</v>
          </cell>
        </row>
        <row r="58">
          <cell r="AC58">
            <v>97335.000112652779</v>
          </cell>
          <cell r="AD58">
            <v>1890000</v>
          </cell>
          <cell r="AI58">
            <v>98880.000114440918</v>
          </cell>
          <cell r="AJ58">
            <v>1920000</v>
          </cell>
          <cell r="AO58">
            <v>99395.000115036964</v>
          </cell>
          <cell r="AP58">
            <v>1930000</v>
          </cell>
          <cell r="CL58">
            <v>1871813.4911150001</v>
          </cell>
          <cell r="CM58">
            <v>1907225.6022099999</v>
          </cell>
          <cell r="CR58">
            <v>1859039.093325</v>
          </cell>
        </row>
        <row r="59">
          <cell r="AC59">
            <v>64409.998878836632</v>
          </cell>
          <cell r="AD59">
            <v>1140000</v>
          </cell>
          <cell r="AI59">
            <v>66080.002039670944</v>
          </cell>
          <cell r="AJ59">
            <v>1180000</v>
          </cell>
          <cell r="AO59">
            <v>68320.002108812332</v>
          </cell>
          <cell r="AP59">
            <v>1220000</v>
          </cell>
          <cell r="CL59">
            <v>1137620.4595699999</v>
          </cell>
          <cell r="CM59">
            <v>1172048.7080799998</v>
          </cell>
          <cell r="CR59">
            <v>1129669.16765</v>
          </cell>
        </row>
        <row r="60">
          <cell r="AC60">
            <v>0</v>
          </cell>
          <cell r="AD60" t="str">
            <v>Ej kassaflödesvärderad</v>
          </cell>
          <cell r="AI60">
            <v>0</v>
          </cell>
          <cell r="AJ60" t="str">
            <v>Ej kassaflödesvärderad</v>
          </cell>
          <cell r="AO60">
            <v>0</v>
          </cell>
          <cell r="AP60" t="str">
            <v>Ej kassaflödesvärderad</v>
          </cell>
          <cell r="CL60">
            <v>663201.57383000001</v>
          </cell>
          <cell r="CM60">
            <v>689885.80483000004</v>
          </cell>
          <cell r="CR60">
            <v>675087.37866000005</v>
          </cell>
        </row>
        <row r="61">
          <cell r="AC61">
            <v>28290.000781416893</v>
          </cell>
          <cell r="AD61">
            <v>690000</v>
          </cell>
          <cell r="AI61">
            <v>29839.999333024025</v>
          </cell>
          <cell r="AJ61">
            <v>746000</v>
          </cell>
          <cell r="AO61">
            <v>31323.501441627741</v>
          </cell>
          <cell r="AP61">
            <v>793000</v>
          </cell>
          <cell r="CL61">
            <v>690296.37239500007</v>
          </cell>
          <cell r="CM61">
            <v>744662.52945500007</v>
          </cell>
          <cell r="CR61">
            <v>688958.90184999991</v>
          </cell>
        </row>
        <row r="62">
          <cell r="AC62">
            <v>6235.0002117455006</v>
          </cell>
          <cell r="AD62">
            <v>145000</v>
          </cell>
          <cell r="AI62">
            <v>6672.5000701844692</v>
          </cell>
          <cell r="AJ62">
            <v>157000</v>
          </cell>
          <cell r="AO62">
            <v>6929.9999065697193</v>
          </cell>
          <cell r="AP62">
            <v>165000</v>
          </cell>
          <cell r="CL62">
            <v>143520.43103000001</v>
          </cell>
          <cell r="CM62">
            <v>155520.96281999999</v>
          </cell>
          <cell r="CR62">
            <v>142041.39384999999</v>
          </cell>
        </row>
        <row r="63">
          <cell r="AC63">
            <v>50285.000875592232</v>
          </cell>
          <cell r="AD63">
            <v>1130000</v>
          </cell>
          <cell r="AI63">
            <v>51329.998522996902</v>
          </cell>
          <cell r="AJ63">
            <v>1180000</v>
          </cell>
          <cell r="AO63">
            <v>53320.001810789108</v>
          </cell>
          <cell r="AP63">
            <v>1240000</v>
          </cell>
          <cell r="CL63">
            <v>1118194.2911650001</v>
          </cell>
          <cell r="CM63">
            <v>1167775.607455</v>
          </cell>
          <cell r="CR63">
            <v>1105969.8986199999</v>
          </cell>
        </row>
        <row r="64">
          <cell r="AC64">
            <v>20195.999890565872</v>
          </cell>
          <cell r="AD64">
            <v>459000</v>
          </cell>
          <cell r="AI64">
            <v>21242.000721395016</v>
          </cell>
          <cell r="AJ64">
            <v>494000</v>
          </cell>
          <cell r="AO64">
            <v>22950.000241398811</v>
          </cell>
          <cell r="AP64">
            <v>540000</v>
          </cell>
          <cell r="CL64">
            <v>454246.75813500001</v>
          </cell>
          <cell r="CM64">
            <v>488933.78370000003</v>
          </cell>
          <cell r="CR64">
            <v>449180.54183499998</v>
          </cell>
        </row>
        <row r="65">
          <cell r="AC65">
            <v>25714.000873267651</v>
          </cell>
          <cell r="AD65">
            <v>598000</v>
          </cell>
          <cell r="AI65">
            <v>26775.000281631947</v>
          </cell>
          <cell r="AJ65">
            <v>630000</v>
          </cell>
          <cell r="AO65">
            <v>27667.500291019678</v>
          </cell>
          <cell r="AP65">
            <v>651000</v>
          </cell>
          <cell r="CL65">
            <v>591917.63200999994</v>
          </cell>
          <cell r="CM65">
            <v>624191.82888499997</v>
          </cell>
          <cell r="CR65">
            <v>586109.46089500003</v>
          </cell>
        </row>
        <row r="66">
          <cell r="AC66">
            <v>40424.99978095293</v>
          </cell>
          <cell r="AD66">
            <v>1050000</v>
          </cell>
          <cell r="AI66">
            <v>43319.998607039452</v>
          </cell>
          <cell r="AJ66">
            <v>1140000</v>
          </cell>
          <cell r="AO66">
            <v>45979.998521506786</v>
          </cell>
          <cell r="AP66">
            <v>1210000</v>
          </cell>
          <cell r="CL66">
            <v>1042022.8484100001</v>
          </cell>
          <cell r="CM66">
            <v>1133939.0929649998</v>
          </cell>
          <cell r="CR66">
            <v>1035961.9413749999</v>
          </cell>
        </row>
        <row r="67">
          <cell r="AC67">
            <v>37752.000778913498</v>
          </cell>
          <cell r="AD67">
            <v>726000</v>
          </cell>
          <cell r="AI67">
            <v>37752.000778913498</v>
          </cell>
          <cell r="AJ67">
            <v>726000</v>
          </cell>
          <cell r="AO67">
            <v>37856.000781059265</v>
          </cell>
          <cell r="AP67">
            <v>728000</v>
          </cell>
          <cell r="CL67">
            <v>715592.29983999999</v>
          </cell>
          <cell r="CM67">
            <v>715571.52023000002</v>
          </cell>
          <cell r="CR67">
            <v>705163.82007000002</v>
          </cell>
        </row>
        <row r="68">
          <cell r="AC68">
            <v>37908.000782132149</v>
          </cell>
          <cell r="AD68">
            <v>729000</v>
          </cell>
          <cell r="AI68">
            <v>37908.000782132149</v>
          </cell>
          <cell r="AJ68">
            <v>729000</v>
          </cell>
          <cell r="AO68">
            <v>38064.0007853508</v>
          </cell>
          <cell r="AP68">
            <v>732000</v>
          </cell>
          <cell r="CL68">
            <v>718819.59820499993</v>
          </cell>
          <cell r="CM68">
            <v>719254.394065</v>
          </cell>
          <cell r="CR68">
            <v>709073.99226999993</v>
          </cell>
        </row>
        <row r="69">
          <cell r="AC69">
            <v>40248.000830411911</v>
          </cell>
          <cell r="AD69">
            <v>774000</v>
          </cell>
          <cell r="AI69">
            <v>40196.000829339027</v>
          </cell>
          <cell r="AJ69">
            <v>773000</v>
          </cell>
          <cell r="AO69">
            <v>40352.000832557678</v>
          </cell>
          <cell r="AP69">
            <v>776000</v>
          </cell>
          <cell r="CL69">
            <v>763480.67893499997</v>
          </cell>
          <cell r="CM69">
            <v>763475.19920499995</v>
          </cell>
          <cell r="CR69">
            <v>753955.87814000004</v>
          </cell>
        </row>
        <row r="70">
          <cell r="AC70">
            <v>18674.999289214611</v>
          </cell>
          <cell r="AD70">
            <v>450000</v>
          </cell>
          <cell r="AI70">
            <v>18468.000054359436</v>
          </cell>
          <cell r="AJ70">
            <v>456000</v>
          </cell>
          <cell r="AO70">
            <v>19156.500056385994</v>
          </cell>
          <cell r="AP70">
            <v>473000</v>
          </cell>
          <cell r="CL70">
            <v>445469.34881499998</v>
          </cell>
          <cell r="CM70">
            <v>451423.78127000004</v>
          </cell>
          <cell r="CR70">
            <v>440893.13008500001</v>
          </cell>
        </row>
        <row r="71">
          <cell r="AC71">
            <v>67575.000710785389</v>
          </cell>
          <cell r="AD71">
            <v>1590000</v>
          </cell>
          <cell r="AI71">
            <v>72239.999026060104</v>
          </cell>
          <cell r="AJ71">
            <v>1720000</v>
          </cell>
          <cell r="AO71">
            <v>73079.999014735222</v>
          </cell>
          <cell r="AP71">
            <v>1740000</v>
          </cell>
          <cell r="CL71">
            <v>1586194.8362350001</v>
          </cell>
          <cell r="CM71">
            <v>1721911.6008249999</v>
          </cell>
          <cell r="CR71">
            <v>1588106.4370599999</v>
          </cell>
        </row>
        <row r="72">
          <cell r="AC72">
            <v>58139.998912811279</v>
          </cell>
          <cell r="AD72">
            <v>1140000</v>
          </cell>
          <cell r="AI72">
            <v>61500.000916421413</v>
          </cell>
          <cell r="AJ72">
            <v>1230000</v>
          </cell>
          <cell r="AO72">
            <v>61739.998385310173</v>
          </cell>
          <cell r="AP72">
            <v>1260000</v>
          </cell>
          <cell r="CL72">
            <v>1128519.4473999999</v>
          </cell>
          <cell r="CM72">
            <v>1222343.9288250001</v>
          </cell>
          <cell r="CR72">
            <v>1120863.3762249998</v>
          </cell>
        </row>
        <row r="73">
          <cell r="AC73">
            <v>0</v>
          </cell>
          <cell r="AD73" t="str">
            <v>Ej kassaflödesvärderad</v>
          </cell>
          <cell r="AI73">
            <v>0</v>
          </cell>
          <cell r="AJ73" t="str">
            <v>Ej kassaflödesvärderad</v>
          </cell>
          <cell r="AO73">
            <v>0</v>
          </cell>
          <cell r="AP73" t="str">
            <v>Ej kassaflödesvärderad</v>
          </cell>
          <cell r="CL73">
            <v>490310.24177000002</v>
          </cell>
          <cell r="CM73">
            <v>543734.52043500007</v>
          </cell>
          <cell r="CR73">
            <v>531044.76220500004</v>
          </cell>
        </row>
        <row r="74">
          <cell r="AC74">
            <v>50625.000149011612</v>
          </cell>
          <cell r="AD74">
            <v>1250000</v>
          </cell>
          <cell r="AI74">
            <v>53599.99880194664</v>
          </cell>
          <cell r="AJ74">
            <v>1340000</v>
          </cell>
          <cell r="AO74">
            <v>55599.998757243156</v>
          </cell>
          <cell r="AP74">
            <v>1390000</v>
          </cell>
          <cell r="CL74">
            <v>1236405.60828</v>
          </cell>
          <cell r="CM74">
            <v>1327578.3713499999</v>
          </cell>
          <cell r="CR74">
            <v>1223983.97963</v>
          </cell>
        </row>
        <row r="75">
          <cell r="AC75">
            <v>49489.998705685139</v>
          </cell>
          <cell r="AD75">
            <v>1010000</v>
          </cell>
          <cell r="AI75">
            <v>49979.99869287014</v>
          </cell>
          <cell r="AJ75">
            <v>1020000</v>
          </cell>
          <cell r="AO75">
            <v>50469.998680055141</v>
          </cell>
          <cell r="AP75">
            <v>1030000</v>
          </cell>
          <cell r="CL75">
            <v>995916.47586499993</v>
          </cell>
          <cell r="CM75">
            <v>1005699.6611949999</v>
          </cell>
          <cell r="CR75">
            <v>981616.13705999998</v>
          </cell>
        </row>
        <row r="76">
          <cell r="AC76">
            <v>24096.000209450722</v>
          </cell>
          <cell r="AD76">
            <v>502000</v>
          </cell>
          <cell r="AI76">
            <v>24459.000580012798</v>
          </cell>
          <cell r="AJ76">
            <v>526000</v>
          </cell>
          <cell r="AO76">
            <v>24505.500581115484</v>
          </cell>
          <cell r="AP76">
            <v>527000</v>
          </cell>
          <cell r="CL76">
            <v>496966.49802</v>
          </cell>
          <cell r="CM76">
            <v>519957.85693499993</v>
          </cell>
          <cell r="CR76">
            <v>490924.35495499999</v>
          </cell>
        </row>
        <row r="77">
          <cell r="AC77">
            <v>22931.999400258064</v>
          </cell>
          <cell r="AD77">
            <v>468000</v>
          </cell>
          <cell r="AI77">
            <v>22942.499712109566</v>
          </cell>
          <cell r="AJ77">
            <v>483000</v>
          </cell>
          <cell r="AO77">
            <v>22989.999711513519</v>
          </cell>
          <cell r="AP77">
            <v>484000</v>
          </cell>
          <cell r="CL77">
            <v>462550.20104999997</v>
          </cell>
          <cell r="CM77">
            <v>478131.665095</v>
          </cell>
          <cell r="CR77">
            <v>457681.86614499998</v>
          </cell>
        </row>
        <row r="78">
          <cell r="AC78">
            <v>23580.000936985016</v>
          </cell>
          <cell r="AD78">
            <v>524000</v>
          </cell>
          <cell r="AI78">
            <v>23736.000806093216</v>
          </cell>
          <cell r="AJ78">
            <v>552000</v>
          </cell>
          <cell r="AO78">
            <v>23564.000800251961</v>
          </cell>
          <cell r="AP78">
            <v>548000</v>
          </cell>
          <cell r="CL78">
            <v>517960.63558499998</v>
          </cell>
          <cell r="CM78">
            <v>546023.84647500003</v>
          </cell>
          <cell r="CR78">
            <v>511984.48206000001</v>
          </cell>
        </row>
        <row r="79">
          <cell r="AC79">
            <v>19080.000758171082</v>
          </cell>
          <cell r="AD79">
            <v>424000</v>
          </cell>
          <cell r="AI79">
            <v>19092.000648379326</v>
          </cell>
          <cell r="AJ79">
            <v>444000</v>
          </cell>
          <cell r="AO79">
            <v>19135.00064983964</v>
          </cell>
          <cell r="AP79">
            <v>445000</v>
          </cell>
          <cell r="CL79">
            <v>419300.177195</v>
          </cell>
          <cell r="CM79">
            <v>440210.55952500005</v>
          </cell>
          <cell r="CR79">
            <v>415510.73671999999</v>
          </cell>
        </row>
        <row r="80">
          <cell r="AC80">
            <v>35500.000528991222</v>
          </cell>
          <cell r="AD80">
            <v>710000</v>
          </cell>
          <cell r="AI80">
            <v>38700.000576674938</v>
          </cell>
          <cell r="AJ80">
            <v>774000</v>
          </cell>
          <cell r="AO80">
            <v>39650.000590831041</v>
          </cell>
          <cell r="AP80">
            <v>793000</v>
          </cell>
          <cell r="CL80">
            <v>702343.97418000002</v>
          </cell>
          <cell r="CM80">
            <v>766670.75891500001</v>
          </cell>
          <cell r="CR80">
            <v>695014.73309500003</v>
          </cell>
        </row>
        <row r="81">
          <cell r="AC81">
            <v>45599.998980760574</v>
          </cell>
          <cell r="AD81">
            <v>1140000</v>
          </cell>
          <cell r="AI81">
            <v>49770.002290606499</v>
          </cell>
          <cell r="AJ81">
            <v>1260000</v>
          </cell>
          <cell r="AO81">
            <v>51480.00106215477</v>
          </cell>
          <cell r="AP81">
            <v>1320000</v>
          </cell>
          <cell r="CL81">
            <v>1129588.0799450001</v>
          </cell>
          <cell r="CM81">
            <v>1254522.07351</v>
          </cell>
          <cell r="CR81">
            <v>1124110.1534550001</v>
          </cell>
        </row>
        <row r="82">
          <cell r="AC82">
            <v>24254.999868571758</v>
          </cell>
          <cell r="AD82">
            <v>441000</v>
          </cell>
          <cell r="AI82">
            <v>24254.999868571758</v>
          </cell>
          <cell r="AJ82">
            <v>441000</v>
          </cell>
          <cell r="AO82">
            <v>24254.999868571758</v>
          </cell>
          <cell r="AP82">
            <v>441000</v>
          </cell>
          <cell r="CL82">
            <v>435289.07881500002</v>
          </cell>
          <cell r="CM82">
            <v>435327.46660499997</v>
          </cell>
          <cell r="CR82">
            <v>429616.54541999998</v>
          </cell>
        </row>
        <row r="83">
          <cell r="AC83">
            <v>33755.001146346331</v>
          </cell>
          <cell r="AD83">
            <v>785000</v>
          </cell>
          <cell r="AI83">
            <v>35530.000373721123</v>
          </cell>
          <cell r="AJ83">
            <v>836000</v>
          </cell>
          <cell r="AO83">
            <v>37017.500389367342</v>
          </cell>
          <cell r="AP83">
            <v>871000</v>
          </cell>
          <cell r="CL83">
            <v>777004.18058499997</v>
          </cell>
          <cell r="CM83">
            <v>828026.18387499999</v>
          </cell>
          <cell r="CR83">
            <v>769030.36445999995</v>
          </cell>
        </row>
        <row r="84">
          <cell r="AC84">
            <v>48894.999735057354</v>
          </cell>
          <cell r="AD84">
            <v>1270000</v>
          </cell>
          <cell r="AI84">
            <v>50919.998362660408</v>
          </cell>
          <cell r="AJ84">
            <v>1340000</v>
          </cell>
          <cell r="AO84">
            <v>54719.998240470886</v>
          </cell>
          <cell r="AP84">
            <v>1440000</v>
          </cell>
          <cell r="CL84">
            <v>1258233.1824950001</v>
          </cell>
          <cell r="CM84">
            <v>1331967.9562949999</v>
          </cell>
          <cell r="CR84">
            <v>1250201.13879</v>
          </cell>
        </row>
        <row r="85">
          <cell r="AC85">
            <v>8769.0004035830498</v>
          </cell>
          <cell r="AD85">
            <v>222000</v>
          </cell>
          <cell r="AI85">
            <v>9399.0001939237118</v>
          </cell>
          <cell r="AJ85">
            <v>241000</v>
          </cell>
          <cell r="AO85">
            <v>10179.000210016966</v>
          </cell>
          <cell r="AP85">
            <v>261000</v>
          </cell>
          <cell r="CL85">
            <v>220406.31690000001</v>
          </cell>
          <cell r="CM85">
            <v>238699.89001499998</v>
          </cell>
          <cell r="CR85">
            <v>218106.20691499999</v>
          </cell>
        </row>
        <row r="86">
          <cell r="AC86">
            <v>127100.00351071358</v>
          </cell>
          <cell r="AD86">
            <v>3100000</v>
          </cell>
          <cell r="AI86">
            <v>136399.99695122242</v>
          </cell>
          <cell r="AJ86">
            <v>3410000</v>
          </cell>
          <cell r="AO86">
            <v>138840.00286459923</v>
          </cell>
          <cell r="AP86">
            <v>3560000</v>
          </cell>
          <cell r="CL86">
            <v>3072264.20426</v>
          </cell>
          <cell r="CM86">
            <v>3380099.452815</v>
          </cell>
          <cell r="CR86">
            <v>3042363.657075</v>
          </cell>
        </row>
        <row r="87">
          <cell r="AC87">
            <v>17719.999603927135</v>
          </cell>
          <cell r="AD87">
            <v>443000</v>
          </cell>
          <cell r="AI87">
            <v>18249.00083988905</v>
          </cell>
          <cell r="AJ87">
            <v>462000</v>
          </cell>
          <cell r="AO87">
            <v>18644.000858068466</v>
          </cell>
          <cell r="AP87">
            <v>472000</v>
          </cell>
          <cell r="CL87">
            <v>439309.38724999997</v>
          </cell>
          <cell r="CM87">
            <v>459742.80135999998</v>
          </cell>
          <cell r="CR87">
            <v>437052.18860999995</v>
          </cell>
        </row>
        <row r="88">
          <cell r="AC88">
            <v>33559.999249875546</v>
          </cell>
          <cell r="AD88">
            <v>839000</v>
          </cell>
          <cell r="AI88">
            <v>34681.001596152782</v>
          </cell>
          <cell r="AJ88">
            <v>878000</v>
          </cell>
          <cell r="AO88">
            <v>37051.001705229282</v>
          </cell>
          <cell r="AP88">
            <v>938000</v>
          </cell>
          <cell r="CL88">
            <v>832117.06062500004</v>
          </cell>
          <cell r="CM88">
            <v>871422.86667499994</v>
          </cell>
          <cell r="CR88">
            <v>825539.92729999998</v>
          </cell>
        </row>
        <row r="89">
          <cell r="AC89">
            <v>0</v>
          </cell>
          <cell r="AD89" t="str">
            <v>Ej kassaflödesvärderad</v>
          </cell>
          <cell r="AI89">
            <v>0</v>
          </cell>
          <cell r="AJ89" t="str">
            <v>Ej kassaflödesvärderad</v>
          </cell>
          <cell r="AO89">
            <v>0</v>
          </cell>
          <cell r="AP89" t="str">
            <v>Ej kassaflödesvärderad</v>
          </cell>
          <cell r="CL89">
            <v>21027.034275000002</v>
          </cell>
          <cell r="CM89">
            <v>21017.289780000003</v>
          </cell>
          <cell r="CR89">
            <v>22044.324055000001</v>
          </cell>
        </row>
        <row r="90">
          <cell r="AC90">
            <v>71175.001468509436</v>
          </cell>
          <cell r="AD90">
            <v>1825000</v>
          </cell>
          <cell r="AI90">
            <v>75459.999591112137</v>
          </cell>
          <cell r="AJ90">
            <v>1960000</v>
          </cell>
          <cell r="AO90">
            <v>85084.999538958073</v>
          </cell>
          <cell r="AP90">
            <v>2210000</v>
          </cell>
          <cell r="CL90">
            <v>1809775.8048649998</v>
          </cell>
          <cell r="CM90">
            <v>1946347.301365</v>
          </cell>
          <cell r="CR90">
            <v>1796123.10623</v>
          </cell>
        </row>
        <row r="91">
          <cell r="AC91">
            <v>8017.999742180109</v>
          </cell>
          <cell r="AD91">
            <v>211000</v>
          </cell>
          <cell r="AI91">
            <v>8437.5003352761269</v>
          </cell>
          <cell r="AJ91">
            <v>225000</v>
          </cell>
          <cell r="AO91">
            <v>9037.5003591179848</v>
          </cell>
          <cell r="AP91">
            <v>241000</v>
          </cell>
          <cell r="CL91">
            <v>209975.12902999998</v>
          </cell>
          <cell r="CM91">
            <v>223471.124675</v>
          </cell>
          <cell r="CR91">
            <v>208446.25370499998</v>
          </cell>
        </row>
        <row r="92">
          <cell r="AC92">
            <v>10508.00034403801</v>
          </cell>
          <cell r="AD92">
            <v>296000</v>
          </cell>
          <cell r="AI92">
            <v>11620.000049471855</v>
          </cell>
          <cell r="AJ92">
            <v>332000</v>
          </cell>
          <cell r="AO92">
            <v>12145.000051707029</v>
          </cell>
          <cell r="AP92">
            <v>347000</v>
          </cell>
          <cell r="CL92">
            <v>293763.80795500003</v>
          </cell>
          <cell r="CM92">
            <v>329220.57537500001</v>
          </cell>
          <cell r="CR92">
            <v>290984.38332999998</v>
          </cell>
        </row>
        <row r="93">
          <cell r="AC93">
            <v>14591.499920934439</v>
          </cell>
          <cell r="AD93">
            <v>379000</v>
          </cell>
          <cell r="AI93">
            <v>14850.000590085983</v>
          </cell>
          <cell r="AJ93">
            <v>396000</v>
          </cell>
          <cell r="AO93">
            <v>15675.000622868538</v>
          </cell>
          <cell r="AP93">
            <v>418000</v>
          </cell>
          <cell r="CL93">
            <v>375918.486515</v>
          </cell>
          <cell r="CM93">
            <v>392695.61088000005</v>
          </cell>
          <cell r="CR93">
            <v>372614.09739499999</v>
          </cell>
        </row>
        <row r="94">
          <cell r="AC94">
            <v>12870.000265538692</v>
          </cell>
          <cell r="AD94">
            <v>330000</v>
          </cell>
          <cell r="AI94">
            <v>15823.499914258718</v>
          </cell>
          <cell r="AJ94">
            <v>411000</v>
          </cell>
          <cell r="AO94">
            <v>19929.000411182642</v>
          </cell>
          <cell r="AP94">
            <v>511000</v>
          </cell>
          <cell r="CL94">
            <v>342329.49075499998</v>
          </cell>
          <cell r="CM94">
            <v>434586.52694000001</v>
          </cell>
          <cell r="CR94">
            <v>365916.01769499999</v>
          </cell>
        </row>
        <row r="95">
          <cell r="AC95">
            <v>8299.9996840953827</v>
          </cell>
          <cell r="AD95">
            <v>200000</v>
          </cell>
          <cell r="AI95">
            <v>9225.0002548098564</v>
          </cell>
          <cell r="AJ95">
            <v>225000</v>
          </cell>
          <cell r="AO95">
            <v>9558.0000281333923</v>
          </cell>
          <cell r="AP95">
            <v>236000</v>
          </cell>
          <cell r="CL95">
            <v>198784.27625</v>
          </cell>
          <cell r="CM95">
            <v>223269.81123999998</v>
          </cell>
          <cell r="CR95">
            <v>197054.08749000001</v>
          </cell>
        </row>
        <row r="96">
          <cell r="AC96">
            <v>18559.999585151672</v>
          </cell>
          <cell r="AD96">
            <v>464000</v>
          </cell>
          <cell r="AI96">
            <v>19516.000539064407</v>
          </cell>
          <cell r="AJ96">
            <v>476000</v>
          </cell>
          <cell r="AO96">
            <v>18839.999578893185</v>
          </cell>
          <cell r="AP96">
            <v>471000</v>
          </cell>
          <cell r="CL96">
            <v>459927.64211000002</v>
          </cell>
          <cell r="CM96">
            <v>470679.02245500003</v>
          </cell>
          <cell r="CR96">
            <v>454606.66456500004</v>
          </cell>
        </row>
        <row r="97">
          <cell r="AC97">
            <v>14268.000394105911</v>
          </cell>
          <cell r="AD97">
            <v>348000</v>
          </cell>
          <cell r="AI97">
            <v>15498.000428080559</v>
          </cell>
          <cell r="AJ97">
            <v>378000</v>
          </cell>
          <cell r="AO97">
            <v>15511.500045657158</v>
          </cell>
          <cell r="AP97">
            <v>383000</v>
          </cell>
          <cell r="CL97">
            <v>344234.38510000001</v>
          </cell>
          <cell r="CM97">
            <v>374145.23777000001</v>
          </cell>
          <cell r="CR97">
            <v>340379.62287000002</v>
          </cell>
        </row>
        <row r="98">
          <cell r="AC98">
            <v>0</v>
          </cell>
          <cell r="AD98" t="str">
            <v>Ej kassaflödesvärderad</v>
          </cell>
          <cell r="AI98">
            <v>0</v>
          </cell>
          <cell r="AJ98" t="str">
            <v>Ej kassaflödesvärderad</v>
          </cell>
          <cell r="AO98">
            <v>0</v>
          </cell>
          <cell r="AP98" t="str">
            <v>Ej kassaflödesvärderad</v>
          </cell>
          <cell r="CL98">
            <v>30941.089059999998</v>
          </cell>
          <cell r="CM98">
            <v>31000.017309999999</v>
          </cell>
          <cell r="CR98">
            <v>30941.106370000001</v>
          </cell>
        </row>
        <row r="99">
          <cell r="AC99">
            <v>0</v>
          </cell>
          <cell r="AD99" t="str">
            <v>Ej kassaflödesvärderad</v>
          </cell>
          <cell r="AI99">
            <v>0</v>
          </cell>
          <cell r="AJ99" t="str">
            <v>Ej kassaflödesvärderad</v>
          </cell>
          <cell r="AO99">
            <v>0</v>
          </cell>
          <cell r="AP99" t="str">
            <v>Ej kassaflödesvärderad</v>
          </cell>
          <cell r="CL99">
            <v>55927.2955</v>
          </cell>
          <cell r="CM99">
            <v>55050.853499999997</v>
          </cell>
          <cell r="CR99">
            <v>55978.148999999998</v>
          </cell>
        </row>
        <row r="100">
          <cell r="AC100">
            <v>65320.000126957893</v>
          </cell>
          <cell r="AD100">
            <v>1420000</v>
          </cell>
          <cell r="AI100">
            <v>69750.002771615982</v>
          </cell>
          <cell r="AJ100">
            <v>1550000</v>
          </cell>
          <cell r="AO100">
            <v>72000.002861022949</v>
          </cell>
          <cell r="AP100">
            <v>1600000</v>
          </cell>
          <cell r="CL100">
            <v>1404836.06782</v>
          </cell>
          <cell r="CM100">
            <v>1535983.98759</v>
          </cell>
          <cell r="CR100">
            <v>1390820.05541</v>
          </cell>
        </row>
        <row r="101">
          <cell r="AC101">
            <v>42498.001102358103</v>
          </cell>
          <cell r="AD101">
            <v>787000</v>
          </cell>
          <cell r="AI101">
            <v>42611.999496817589</v>
          </cell>
          <cell r="AJ101">
            <v>804000</v>
          </cell>
          <cell r="AO101">
            <v>44200.000911951065</v>
          </cell>
          <cell r="AP101">
            <v>850000</v>
          </cell>
          <cell r="CL101">
            <v>777925.94833325001</v>
          </cell>
          <cell r="CM101">
            <v>800845.75263170002</v>
          </cell>
          <cell r="CR101">
            <v>774771.70096495003</v>
          </cell>
        </row>
        <row r="102">
          <cell r="AC102">
            <v>6569.9999034404755</v>
          </cell>
          <cell r="AD102">
            <v>180000</v>
          </cell>
          <cell r="AI102">
            <v>6934.9998980760574</v>
          </cell>
          <cell r="AJ102">
            <v>190000</v>
          </cell>
          <cell r="AO102">
            <v>7299.9998927116394</v>
          </cell>
          <cell r="AP102">
            <v>200000</v>
          </cell>
          <cell r="CL102">
            <v>178611.0666545</v>
          </cell>
          <cell r="CM102">
            <v>191409.22130619999</v>
          </cell>
          <cell r="CR102">
            <v>180020.28796069999</v>
          </cell>
        </row>
        <row r="103">
          <cell r="AC103">
            <v>63500.000946223736</v>
          </cell>
          <cell r="AD103">
            <v>1270000</v>
          </cell>
          <cell r="AI103">
            <v>65834.999643266201</v>
          </cell>
          <cell r="AJ103">
            <v>1330000</v>
          </cell>
          <cell r="AO103">
            <v>68309.999629855156</v>
          </cell>
          <cell r="AP103">
            <v>1380000</v>
          </cell>
          <cell r="CL103">
            <v>1255301.8132187498</v>
          </cell>
          <cell r="CM103">
            <v>1314185.14771025</v>
          </cell>
          <cell r="CR103">
            <v>1239486.9609289998</v>
          </cell>
        </row>
        <row r="104">
          <cell r="AC104">
            <v>44549.999758601189</v>
          </cell>
          <cell r="AD104">
            <v>810000</v>
          </cell>
          <cell r="AI104">
            <v>45306.001175194979</v>
          </cell>
          <cell r="AJ104">
            <v>839000</v>
          </cell>
          <cell r="AO104">
            <v>47561.50034442544</v>
          </cell>
          <cell r="AP104">
            <v>889000</v>
          </cell>
          <cell r="CL104">
            <v>802461.72129074996</v>
          </cell>
          <cell r="CM104">
            <v>829624.22583250003</v>
          </cell>
          <cell r="CR104">
            <v>793085.94712324999</v>
          </cell>
        </row>
        <row r="105">
          <cell r="AC105">
            <v>2581.2000669538975</v>
          </cell>
          <cell r="AD105">
            <v>47800</v>
          </cell>
          <cell r="AI105">
            <v>2673.000069335103</v>
          </cell>
          <cell r="AJ105">
            <v>49500</v>
          </cell>
          <cell r="AO105">
            <v>2609.2499185353518</v>
          </cell>
          <cell r="AP105">
            <v>49700</v>
          </cell>
          <cell r="CL105">
            <v>47152.37356475</v>
          </cell>
          <cell r="CM105">
            <v>48822.137578100002</v>
          </cell>
          <cell r="CR105">
            <v>46474.511142850002</v>
          </cell>
        </row>
        <row r="106">
          <cell r="AC106">
            <v>3300.3000017255545</v>
          </cell>
          <cell r="AD106">
            <v>57900</v>
          </cell>
          <cell r="AI106">
            <v>3374.4000017642975</v>
          </cell>
          <cell r="AJ106">
            <v>59200</v>
          </cell>
          <cell r="AO106">
            <v>3432.800105959177</v>
          </cell>
          <cell r="AP106">
            <v>61300</v>
          </cell>
          <cell r="CL106">
            <v>57311.251769750001</v>
          </cell>
          <cell r="CM106">
            <v>58619.882618100004</v>
          </cell>
          <cell r="CR106">
            <v>56731.134387849997</v>
          </cell>
        </row>
        <row r="107">
          <cell r="AC107">
            <v>9743.999719619751</v>
          </cell>
          <cell r="AD107">
            <v>168000</v>
          </cell>
          <cell r="AI107">
            <v>9917.9997146129608</v>
          </cell>
          <cell r="AJ107">
            <v>171000</v>
          </cell>
          <cell r="AO107">
            <v>10005.000181496143</v>
          </cell>
          <cell r="AP107">
            <v>174000</v>
          </cell>
          <cell r="CL107">
            <v>165601.43926874999</v>
          </cell>
          <cell r="CM107">
            <v>168688.67310265001</v>
          </cell>
          <cell r="CR107">
            <v>163290.1123714</v>
          </cell>
        </row>
        <row r="108">
          <cell r="AC108">
            <v>0</v>
          </cell>
          <cell r="AD108" t="str">
            <v>Ej kassaflödesvärderad</v>
          </cell>
          <cell r="AI108">
            <v>0</v>
          </cell>
          <cell r="AJ108" t="str">
            <v>Ej kassaflödesvärderad</v>
          </cell>
          <cell r="AO108">
            <v>0</v>
          </cell>
          <cell r="AP108" t="str">
            <v>Ej kassaflödesvärderad</v>
          </cell>
          <cell r="CL108">
            <v>176703.43700949999</v>
          </cell>
          <cell r="CM108">
            <v>173721.5089055</v>
          </cell>
          <cell r="CR108">
            <v>180424.94591499999</v>
          </cell>
        </row>
        <row r="109">
          <cell r="AC109">
            <v>73235.002160072327</v>
          </cell>
          <cell r="AD109">
            <v>1510000</v>
          </cell>
          <cell r="AI109">
            <v>85920.000746846199</v>
          </cell>
          <cell r="AJ109">
            <v>1790000</v>
          </cell>
          <cell r="AO109">
            <v>87840.0007635355</v>
          </cell>
          <cell r="AP109">
            <v>1830000</v>
          </cell>
          <cell r="CL109">
            <v>1494026.6146200001</v>
          </cell>
          <cell r="CM109">
            <v>1772493.0304050001</v>
          </cell>
          <cell r="CR109">
            <v>1476519.645025</v>
          </cell>
        </row>
        <row r="110">
          <cell r="AC110">
            <v>164250.0065267086</v>
          </cell>
          <cell r="AD110">
            <v>4380000</v>
          </cell>
          <cell r="AI110">
            <v>170940.00220298767</v>
          </cell>
          <cell r="AJ110">
            <v>4620000</v>
          </cell>
          <cell r="AO110">
            <v>174640.00225067139</v>
          </cell>
          <cell r="AP110">
            <v>4720000</v>
          </cell>
          <cell r="CL110">
            <v>4352647.7512149997</v>
          </cell>
          <cell r="CM110">
            <v>4586692.4486500006</v>
          </cell>
          <cell r="CR110">
            <v>4319340.1998650003</v>
          </cell>
        </row>
        <row r="111">
          <cell r="AC111">
            <v>41931.999772787094</v>
          </cell>
          <cell r="AD111">
            <v>953000</v>
          </cell>
          <cell r="AI111">
            <v>45239.998698234558</v>
          </cell>
          <cell r="AJ111">
            <v>1040000</v>
          </cell>
          <cell r="AO111">
            <v>46440.001577138901</v>
          </cell>
          <cell r="AP111">
            <v>1080000</v>
          </cell>
          <cell r="CL111">
            <v>946461.79677999998</v>
          </cell>
          <cell r="CM111">
            <v>1030075.514665</v>
          </cell>
          <cell r="CR111">
            <v>936537.311445</v>
          </cell>
        </row>
        <row r="112">
          <cell r="AC112">
            <v>28841.99907258153</v>
          </cell>
          <cell r="AD112">
            <v>759000</v>
          </cell>
          <cell r="AI112">
            <v>30825.00122487545</v>
          </cell>
          <cell r="AJ112">
            <v>822000</v>
          </cell>
          <cell r="AO112">
            <v>32400.001287460327</v>
          </cell>
          <cell r="AP112">
            <v>864000</v>
          </cell>
          <cell r="CL112">
            <v>750702.09016499994</v>
          </cell>
          <cell r="CM112">
            <v>815069.82887000008</v>
          </cell>
          <cell r="CR112">
            <v>743771.91903500003</v>
          </cell>
        </row>
        <row r="113">
          <cell r="AC113">
            <v>3800.9999487549067</v>
          </cell>
          <cell r="AD113">
            <v>90500</v>
          </cell>
          <cell r="AI113">
            <v>4481.9998294115067</v>
          </cell>
          <cell r="AJ113">
            <v>108000</v>
          </cell>
          <cell r="AO113">
            <v>4772.499818354845</v>
          </cell>
          <cell r="AP113">
            <v>115000</v>
          </cell>
          <cell r="CL113">
            <v>90501.415459999989</v>
          </cell>
          <cell r="CM113">
            <v>107576.03858499999</v>
          </cell>
          <cell r="CR113">
            <v>90077.454045000006</v>
          </cell>
        </row>
        <row r="114">
          <cell r="AC114">
            <v>0</v>
          </cell>
          <cell r="AD114" t="str">
            <v>Ej kassaflödesvärderad</v>
          </cell>
          <cell r="AI114">
            <v>0</v>
          </cell>
          <cell r="AJ114" t="str">
            <v>Ej kassaflödesvärderad</v>
          </cell>
          <cell r="AO114">
            <v>0</v>
          </cell>
          <cell r="AP114" t="str">
            <v>Ej kassaflödesvärderad</v>
          </cell>
          <cell r="CL114">
            <v>0</v>
          </cell>
          <cell r="CM114">
            <v>45517.462105000006</v>
          </cell>
          <cell r="CR114">
            <v>45517.462105000006</v>
          </cell>
        </row>
        <row r="115">
          <cell r="AC115">
            <v>14354.999922215939</v>
          </cell>
          <cell r="AD115">
            <v>290000</v>
          </cell>
          <cell r="AI115">
            <v>14454.999621957541</v>
          </cell>
          <cell r="AJ115">
            <v>295000</v>
          </cell>
          <cell r="AO115">
            <v>15189.999602735043</v>
          </cell>
          <cell r="AP115">
            <v>310000</v>
          </cell>
          <cell r="CL115">
            <v>288285.86722000001</v>
          </cell>
          <cell r="CM115">
            <v>293235.77631500002</v>
          </cell>
          <cell r="CR115">
            <v>286521.64353499998</v>
          </cell>
        </row>
        <row r="116">
          <cell r="AC116">
            <v>2705.000040307641</v>
          </cell>
          <cell r="AD116">
            <v>54100</v>
          </cell>
          <cell r="AI116">
            <v>2780.0000414252281</v>
          </cell>
          <cell r="AJ116">
            <v>55600</v>
          </cell>
          <cell r="AO116">
            <v>2985.0000444799662</v>
          </cell>
          <cell r="AP116">
            <v>59700</v>
          </cell>
          <cell r="CL116">
            <v>54079.749615000001</v>
          </cell>
          <cell r="CM116">
            <v>55308.346750000004</v>
          </cell>
          <cell r="CR116">
            <v>53788.096365000005</v>
          </cell>
        </row>
        <row r="117">
          <cell r="AC117">
            <v>10296.000212430954</v>
          </cell>
          <cell r="AD117">
            <v>198000</v>
          </cell>
          <cell r="AI117">
            <v>10811.999797821045</v>
          </cell>
          <cell r="AJ117">
            <v>212000</v>
          </cell>
          <cell r="AO117">
            <v>10862.999796867371</v>
          </cell>
          <cell r="AP117">
            <v>213000</v>
          </cell>
          <cell r="CL117">
            <v>198594.07371500001</v>
          </cell>
          <cell r="CM117">
            <v>209819.567905</v>
          </cell>
          <cell r="CR117">
            <v>196413.64162000001</v>
          </cell>
        </row>
        <row r="118">
          <cell r="AC118">
            <v>0</v>
          </cell>
          <cell r="AD118" t="str">
            <v>Ej kassaflödesvärderad</v>
          </cell>
          <cell r="AI118">
            <v>0</v>
          </cell>
          <cell r="AJ118" t="str">
            <v>Ej kassaflödesvärderad</v>
          </cell>
          <cell r="AO118">
            <v>0</v>
          </cell>
          <cell r="AP118" t="str">
            <v>Ej kassaflödesvärderad</v>
          </cell>
          <cell r="CL118">
            <v>0</v>
          </cell>
          <cell r="CM118">
            <v>282706.16711500002</v>
          </cell>
          <cell r="CR118">
            <v>282706.16711500002</v>
          </cell>
        </row>
        <row r="119">
          <cell r="AC119">
            <v>13887.500483542681</v>
          </cell>
          <cell r="AD119">
            <v>275000</v>
          </cell>
          <cell r="AI119">
            <v>13919.500410556793</v>
          </cell>
          <cell r="AJ119">
            <v>287000</v>
          </cell>
          <cell r="AO119">
            <v>14552.999619394541</v>
          </cell>
          <cell r="AP119">
            <v>297000</v>
          </cell>
          <cell r="CL119">
            <v>271853.60454999999</v>
          </cell>
          <cell r="CM119">
            <v>286693.85424000002</v>
          </cell>
          <cell r="CR119">
            <v>271547.45878999995</v>
          </cell>
        </row>
        <row r="120">
          <cell r="AC120">
            <v>6484.4999648630619</v>
          </cell>
          <cell r="AD120">
            <v>131000</v>
          </cell>
          <cell r="AI120">
            <v>6672.0000579953194</v>
          </cell>
          <cell r="AJ120">
            <v>139000</v>
          </cell>
          <cell r="AO120">
            <v>6960.0000604987144</v>
          </cell>
          <cell r="AP120">
            <v>145000</v>
          </cell>
          <cell r="CL120">
            <v>130614.52845499999</v>
          </cell>
          <cell r="CM120">
            <v>139682.21682499998</v>
          </cell>
          <cell r="CR120">
            <v>131296.74528</v>
          </cell>
        </row>
        <row r="121">
          <cell r="AC121">
            <v>19728.000171482563</v>
          </cell>
          <cell r="AD121">
            <v>411000</v>
          </cell>
          <cell r="AI121">
            <v>19902.499750256538</v>
          </cell>
          <cell r="AJ121">
            <v>419000</v>
          </cell>
          <cell r="AO121">
            <v>20852.499738335609</v>
          </cell>
          <cell r="AP121">
            <v>439000</v>
          </cell>
          <cell r="CL121">
            <v>406384.07529499999</v>
          </cell>
          <cell r="CM121">
            <v>414381.69905999996</v>
          </cell>
          <cell r="CR121">
            <v>401765.774355</v>
          </cell>
        </row>
        <row r="122">
          <cell r="AC122">
            <v>7450.0001110136509</v>
          </cell>
          <cell r="AD122">
            <v>149000</v>
          </cell>
          <cell r="AI122">
            <v>7523.999959230423</v>
          </cell>
          <cell r="AJ122">
            <v>152000</v>
          </cell>
          <cell r="AO122">
            <v>7672.4999584257603</v>
          </cell>
          <cell r="AP122">
            <v>155000</v>
          </cell>
          <cell r="CL122">
            <v>147381.22954</v>
          </cell>
          <cell r="CM122">
            <v>150238.995165</v>
          </cell>
          <cell r="CR122">
            <v>145620.224705</v>
          </cell>
        </row>
        <row r="123">
          <cell r="AC123">
            <v>5487.9998564720154</v>
          </cell>
          <cell r="AD123">
            <v>112000</v>
          </cell>
          <cell r="AI123">
            <v>5432.0001602172852</v>
          </cell>
          <cell r="AJ123">
            <v>112000</v>
          </cell>
          <cell r="AO123">
            <v>5529.0001630783081</v>
          </cell>
          <cell r="AP123">
            <v>114000</v>
          </cell>
          <cell r="CL123">
            <v>110857.96478499999</v>
          </cell>
          <cell r="CM123">
            <v>111081.16372500001</v>
          </cell>
          <cell r="CR123">
            <v>109939.12851</v>
          </cell>
        </row>
        <row r="124">
          <cell r="AC124">
            <v>29997.00104445219</v>
          </cell>
          <cell r="AD124">
            <v>594000</v>
          </cell>
          <cell r="AI124">
            <v>30442.499835044146</v>
          </cell>
          <cell r="AJ124">
            <v>615000</v>
          </cell>
          <cell r="AO124">
            <v>31580.999828875065</v>
          </cell>
          <cell r="AP124">
            <v>638000</v>
          </cell>
          <cell r="CL124">
            <v>587438.61527000007</v>
          </cell>
          <cell r="CM124">
            <v>613901.89565499988</v>
          </cell>
          <cell r="CR124">
            <v>586340.51092499995</v>
          </cell>
        </row>
        <row r="125">
          <cell r="AC125">
            <v>8822.9998350143433</v>
          </cell>
          <cell r="AD125">
            <v>173000</v>
          </cell>
          <cell r="AI125">
            <v>8950.0001333653927</v>
          </cell>
          <cell r="AJ125">
            <v>179000</v>
          </cell>
          <cell r="AO125">
            <v>9050.0001348555088</v>
          </cell>
          <cell r="AP125">
            <v>181000</v>
          </cell>
          <cell r="CL125">
            <v>171449.98138499999</v>
          </cell>
          <cell r="CM125">
            <v>177073.9951</v>
          </cell>
          <cell r="CR125">
            <v>169523.97648500002</v>
          </cell>
        </row>
        <row r="126">
          <cell r="AC126">
            <v>9239.9997115135193</v>
          </cell>
          <cell r="AD126">
            <v>176000</v>
          </cell>
          <cell r="AI126">
            <v>8996.0001856088638</v>
          </cell>
          <cell r="AJ126">
            <v>173000</v>
          </cell>
          <cell r="AO126">
            <v>9740.9998178482056</v>
          </cell>
          <cell r="AP126">
            <v>191000</v>
          </cell>
          <cell r="CL126">
            <v>174432.851195</v>
          </cell>
          <cell r="CM126">
            <v>172786.351995</v>
          </cell>
          <cell r="CR126">
            <v>174219.20319</v>
          </cell>
        </row>
        <row r="127">
          <cell r="AC127">
            <v>31304.000645875931</v>
          </cell>
          <cell r="AD127">
            <v>602000</v>
          </cell>
          <cell r="AI127">
            <v>32027.999401092529</v>
          </cell>
          <cell r="AJ127">
            <v>628000</v>
          </cell>
          <cell r="AO127">
            <v>32690.999388694763</v>
          </cell>
          <cell r="AP127">
            <v>641000</v>
          </cell>
          <cell r="CL127">
            <v>595382.39145</v>
          </cell>
          <cell r="CM127">
            <v>621136.44683499995</v>
          </cell>
          <cell r="CR127">
            <v>588518.83828499995</v>
          </cell>
        </row>
        <row r="128">
          <cell r="AC128">
            <v>35240.999341011047</v>
          </cell>
          <cell r="AD128">
            <v>691000</v>
          </cell>
          <cell r="AI128">
            <v>34950.000520795584</v>
          </cell>
          <cell r="AJ128">
            <v>699000</v>
          </cell>
          <cell r="AO128">
            <v>35650.000531226397</v>
          </cell>
          <cell r="AP128">
            <v>713000</v>
          </cell>
          <cell r="CL128">
            <v>684651.75232500001</v>
          </cell>
          <cell r="CM128">
            <v>691543.59130999993</v>
          </cell>
          <cell r="CR128">
            <v>677195.34363499994</v>
          </cell>
        </row>
        <row r="129">
          <cell r="AC129">
            <v>18055.000327527523</v>
          </cell>
          <cell r="AD129">
            <v>314000</v>
          </cell>
          <cell r="AI129">
            <v>19038.000009953976</v>
          </cell>
          <cell r="AJ129">
            <v>334000</v>
          </cell>
          <cell r="AO129">
            <v>19774.999655783176</v>
          </cell>
          <cell r="AP129">
            <v>350000</v>
          </cell>
          <cell r="CL129">
            <v>315038.01331000001</v>
          </cell>
          <cell r="CM129">
            <v>336656.82534500002</v>
          </cell>
          <cell r="CR129">
            <v>317694.83865500003</v>
          </cell>
        </row>
        <row r="130">
          <cell r="AC130">
            <v>14364.000007510185</v>
          </cell>
          <cell r="AD130">
            <v>252000</v>
          </cell>
          <cell r="AI130">
            <v>15008.000463247299</v>
          </cell>
          <cell r="AJ130">
            <v>268000</v>
          </cell>
          <cell r="AO130">
            <v>15736.00048571825</v>
          </cell>
          <cell r="AP130">
            <v>281000</v>
          </cell>
          <cell r="CL130">
            <v>248527.36915499999</v>
          </cell>
          <cell r="CM130">
            <v>265284.21779999998</v>
          </cell>
          <cell r="CR130">
            <v>245811.58695500001</v>
          </cell>
        </row>
        <row r="131">
          <cell r="AC131">
            <v>13042.500168085098</v>
          </cell>
          <cell r="AD131">
            <v>235000</v>
          </cell>
          <cell r="AI131">
            <v>13474.99992698431</v>
          </cell>
          <cell r="AJ131">
            <v>245000</v>
          </cell>
          <cell r="AO131">
            <v>14354.999922215939</v>
          </cell>
          <cell r="AP131">
            <v>261000</v>
          </cell>
          <cell r="CL131">
            <v>231821.73899499999</v>
          </cell>
          <cell r="CM131">
            <v>242520.84472999998</v>
          </cell>
          <cell r="CR131">
            <v>229342.58372499997</v>
          </cell>
        </row>
        <row r="132">
          <cell r="AC132">
            <v>5320.0001642107964</v>
          </cell>
          <cell r="AD132">
            <v>95000</v>
          </cell>
          <cell r="AI132">
            <v>5879.9998685717583</v>
          </cell>
          <cell r="AJ132">
            <v>98000</v>
          </cell>
          <cell r="AO132">
            <v>5865.0001063942909</v>
          </cell>
          <cell r="AP132">
            <v>102000</v>
          </cell>
          <cell r="CL132">
            <v>93751.304279999997</v>
          </cell>
          <cell r="CM132">
            <v>97743.80107500001</v>
          </cell>
          <cell r="CR132">
            <v>93495.105354999992</v>
          </cell>
        </row>
        <row r="133">
          <cell r="AC133">
            <v>22712.5</v>
          </cell>
          <cell r="AD133">
            <v>395000</v>
          </cell>
          <cell r="AI133">
            <v>26554.99953776598</v>
          </cell>
          <cell r="AJ133">
            <v>470000</v>
          </cell>
          <cell r="AO133">
            <v>26600.000821053982</v>
          </cell>
          <cell r="AP133">
            <v>475000</v>
          </cell>
          <cell r="CL133">
            <v>391182.55076999997</v>
          </cell>
          <cell r="CM133">
            <v>464767.35865500005</v>
          </cell>
          <cell r="CR133">
            <v>385949.90942500002</v>
          </cell>
        </row>
        <row r="134">
          <cell r="AC134">
            <v>4590</v>
          </cell>
          <cell r="AD134">
            <v>90000</v>
          </cell>
          <cell r="AI134">
            <v>4715.000070258975</v>
          </cell>
          <cell r="AJ134">
            <v>94300</v>
          </cell>
          <cell r="AO134">
            <v>4905.0000730901957</v>
          </cell>
          <cell r="AP134">
            <v>98100</v>
          </cell>
          <cell r="CL134">
            <v>89010.860855000006</v>
          </cell>
          <cell r="CM134">
            <v>93314.886455</v>
          </cell>
          <cell r="CR134">
            <v>88025.747310000006</v>
          </cell>
        </row>
        <row r="135">
          <cell r="AC135">
            <v>39689.998760819435</v>
          </cell>
          <cell r="AD135">
            <v>756000</v>
          </cell>
          <cell r="AI135">
            <v>40477.498736232519</v>
          </cell>
          <cell r="AJ135">
            <v>771000</v>
          </cell>
          <cell r="AO135">
            <v>40949.99872148037</v>
          </cell>
          <cell r="AP135">
            <v>780000</v>
          </cell>
          <cell r="CL135">
            <v>745306.58158500004</v>
          </cell>
          <cell r="CM135">
            <v>763083.61280500004</v>
          </cell>
          <cell r="CR135">
            <v>737390.19439000008</v>
          </cell>
        </row>
        <row r="136">
          <cell r="AC136">
            <v>5034.9999405443641</v>
          </cell>
          <cell r="AD136">
            <v>95000</v>
          </cell>
          <cell r="AI136">
            <v>7684.9999092519283</v>
          </cell>
          <cell r="AJ136">
            <v>145000</v>
          </cell>
          <cell r="AO136">
            <v>10281.999878585339</v>
          </cell>
          <cell r="AP136">
            <v>194000</v>
          </cell>
          <cell r="CL136">
            <v>108500.13649</v>
          </cell>
          <cell r="CM136">
            <v>168549.79456499999</v>
          </cell>
          <cell r="CR136">
            <v>132049.93105499999</v>
          </cell>
        </row>
        <row r="137">
          <cell r="AC137">
            <v>20188.000023365021</v>
          </cell>
          <cell r="AD137">
            <v>392000</v>
          </cell>
          <cell r="AI137">
            <v>20497.000023722649</v>
          </cell>
          <cell r="AJ137">
            <v>398000</v>
          </cell>
          <cell r="AO137">
            <v>21578.500024974346</v>
          </cell>
          <cell r="AP137">
            <v>419000</v>
          </cell>
          <cell r="CL137">
            <v>388519.95582499995</v>
          </cell>
          <cell r="CM137">
            <v>394185.43055499997</v>
          </cell>
          <cell r="CR137">
            <v>384705.38638000004</v>
          </cell>
        </row>
        <row r="138">
          <cell r="AC138">
            <v>3545.0000528246164</v>
          </cell>
          <cell r="AD138">
            <v>70900</v>
          </cell>
          <cell r="AI138">
            <v>3601.4999058097601</v>
          </cell>
          <cell r="AJ138">
            <v>73500</v>
          </cell>
          <cell r="AO138">
            <v>3611.2999055534601</v>
          </cell>
          <cell r="AP138">
            <v>73700</v>
          </cell>
          <cell r="CL138">
            <v>70100.238314999995</v>
          </cell>
          <cell r="CM138">
            <v>72632.219064999997</v>
          </cell>
          <cell r="CR138">
            <v>69232.457380000007</v>
          </cell>
        </row>
        <row r="139">
          <cell r="AC139">
            <v>0</v>
          </cell>
          <cell r="AD139" t="str">
            <v>Ej kassaflödesvärderad</v>
          </cell>
          <cell r="AI139">
            <v>0</v>
          </cell>
          <cell r="AJ139" t="str">
            <v>Ej kassaflödesvärderad</v>
          </cell>
          <cell r="AO139">
            <v>0</v>
          </cell>
          <cell r="AP139" t="str">
            <v>Ej kassaflödesvärderad</v>
          </cell>
          <cell r="CL139">
            <v>32123.586574999998</v>
          </cell>
          <cell r="CM139">
            <v>77892.347315000006</v>
          </cell>
          <cell r="CR139">
            <v>53015.93389</v>
          </cell>
        </row>
        <row r="140">
          <cell r="AC140">
            <v>0</v>
          </cell>
          <cell r="AD140" t="str">
            <v>Ej kassaflödesvärderad</v>
          </cell>
          <cell r="AI140">
            <v>0</v>
          </cell>
          <cell r="AJ140" t="str">
            <v>Ej kassaflödesvärderad</v>
          </cell>
          <cell r="AO140">
            <v>0</v>
          </cell>
          <cell r="AP140" t="str">
            <v>Ej kassaflödesvärderad</v>
          </cell>
          <cell r="CL140">
            <v>474266.21462499996</v>
          </cell>
          <cell r="CM140">
            <v>393458.72602</v>
          </cell>
          <cell r="CR140">
            <v>467724.94064499997</v>
          </cell>
        </row>
        <row r="141">
          <cell r="AC141">
            <v>14496.000126004219</v>
          </cell>
          <cell r="AD141">
            <v>302000</v>
          </cell>
          <cell r="AI141">
            <v>15039.999485015869</v>
          </cell>
          <cell r="AJ141">
            <v>320000</v>
          </cell>
          <cell r="AO141">
            <v>15603.999465703964</v>
          </cell>
          <cell r="AP141">
            <v>332000</v>
          </cell>
          <cell r="CL141">
            <v>298400.19854999997</v>
          </cell>
          <cell r="CM141">
            <v>317111.05564499996</v>
          </cell>
          <cell r="CR141">
            <v>295511.25419500005</v>
          </cell>
        </row>
        <row r="142">
          <cell r="AC142">
            <v>6210.0001126527786</v>
          </cell>
          <cell r="AD142">
            <v>108000</v>
          </cell>
          <cell r="AI142">
            <v>6271.4998908340931</v>
          </cell>
          <cell r="AJ142">
            <v>111000</v>
          </cell>
          <cell r="AO142">
            <v>6382.5000822544098</v>
          </cell>
          <cell r="AP142">
            <v>115000</v>
          </cell>
          <cell r="CL142">
            <v>106655.94786499999</v>
          </cell>
          <cell r="CM142">
            <v>109531.22604499999</v>
          </cell>
          <cell r="CR142">
            <v>105187.17391000001</v>
          </cell>
        </row>
        <row r="143">
          <cell r="AC143">
            <v>0</v>
          </cell>
          <cell r="AD143" t="str">
            <v>Ej kassaflödesvärderad</v>
          </cell>
          <cell r="AI143">
            <v>0</v>
          </cell>
          <cell r="AJ143" t="str">
            <v>Ej kassaflödesvärderad</v>
          </cell>
          <cell r="AO143">
            <v>0</v>
          </cell>
          <cell r="AP143" t="str">
            <v>Ej kassaflödesvärderad</v>
          </cell>
          <cell r="CL143">
            <v>70084.001000000004</v>
          </cell>
          <cell r="CM143">
            <v>70052.748999999996</v>
          </cell>
          <cell r="CR143">
            <v>70136.75</v>
          </cell>
        </row>
        <row r="144">
          <cell r="AC144">
            <v>61640.000119805336</v>
          </cell>
          <cell r="AD144">
            <v>1340000</v>
          </cell>
          <cell r="AI144">
            <v>64800.002574920654</v>
          </cell>
          <cell r="AJ144">
            <v>1440000</v>
          </cell>
          <cell r="AO144">
            <v>66220.002248883247</v>
          </cell>
          <cell r="AP144">
            <v>1540000</v>
          </cell>
          <cell r="CL144">
            <v>1347218.3371400002</v>
          </cell>
          <cell r="CM144">
            <v>1449072.0538300001</v>
          </cell>
          <cell r="CR144">
            <v>1356290.3909700001</v>
          </cell>
        </row>
        <row r="145">
          <cell r="AC145">
            <v>40612.499490380287</v>
          </cell>
          <cell r="AD145">
            <v>855000</v>
          </cell>
          <cell r="AI145">
            <v>40756.000079214573</v>
          </cell>
          <cell r="AJ145">
            <v>886000</v>
          </cell>
          <cell r="AO145">
            <v>40495.000705122948</v>
          </cell>
          <cell r="AP145">
            <v>910000</v>
          </cell>
          <cell r="CL145">
            <v>845959.79405500006</v>
          </cell>
          <cell r="CM145">
            <v>877482.52565999993</v>
          </cell>
          <cell r="CR145">
            <v>837442.31971499999</v>
          </cell>
        </row>
        <row r="146">
          <cell r="AC146">
            <v>13950.000554323184</v>
          </cell>
          <cell r="AD146">
            <v>310000</v>
          </cell>
          <cell r="AI146">
            <v>17951.99990272522</v>
          </cell>
          <cell r="AJ146">
            <v>408000</v>
          </cell>
          <cell r="AO146">
            <v>28772.500302642584</v>
          </cell>
          <cell r="AP146">
            <v>677000</v>
          </cell>
          <cell r="CL146">
            <v>390677.06776499999</v>
          </cell>
          <cell r="CM146">
            <v>469388.69939000002</v>
          </cell>
          <cell r="CR146">
            <v>452065.76715500001</v>
          </cell>
        </row>
        <row r="147">
          <cell r="AC147">
            <v>32917.499586939812</v>
          </cell>
          <cell r="AD147">
            <v>693000</v>
          </cell>
          <cell r="AI147">
            <v>40085.499186068773</v>
          </cell>
          <cell r="AJ147">
            <v>881000</v>
          </cell>
          <cell r="AO147">
            <v>44369.998723268509</v>
          </cell>
          <cell r="AP147">
            <v>1020000</v>
          </cell>
          <cell r="CL147">
            <v>718130.98023999995</v>
          </cell>
          <cell r="CM147">
            <v>891194.37176000001</v>
          </cell>
          <cell r="CR147">
            <v>728325.35199999996</v>
          </cell>
        </row>
        <row r="148">
          <cell r="AC148">
            <v>111719.99707818031</v>
          </cell>
          <cell r="AD148">
            <v>2280000</v>
          </cell>
          <cell r="AI148">
            <v>113280.00098466873</v>
          </cell>
          <cell r="AJ148">
            <v>2360000</v>
          </cell>
          <cell r="AO148">
            <v>115619.99604105949</v>
          </cell>
          <cell r="AP148">
            <v>2460000</v>
          </cell>
          <cell r="CL148">
            <v>2253370.6554100001</v>
          </cell>
          <cell r="CM148">
            <v>2337984.4353999998</v>
          </cell>
          <cell r="CR148">
            <v>2231355.09081</v>
          </cell>
        </row>
        <row r="149">
          <cell r="AC149">
            <v>60500.000901520252</v>
          </cell>
          <cell r="AD149">
            <v>1210000</v>
          </cell>
          <cell r="AI149">
            <v>63209.998346865177</v>
          </cell>
          <cell r="AJ149">
            <v>1290000</v>
          </cell>
          <cell r="AO149">
            <v>65280.000567436218</v>
          </cell>
          <cell r="AP149">
            <v>1360000</v>
          </cell>
          <cell r="CL149">
            <v>1194401.1200950001</v>
          </cell>
          <cell r="CM149">
            <v>1275746.8600049999</v>
          </cell>
          <cell r="CR149">
            <v>1180147.9801</v>
          </cell>
        </row>
        <row r="150">
          <cell r="AC150">
            <v>37552.998714148998</v>
          </cell>
          <cell r="AD150">
            <v>799000</v>
          </cell>
          <cell r="AI150">
            <v>37306.00007250905</v>
          </cell>
          <cell r="AJ150">
            <v>811000</v>
          </cell>
          <cell r="AO150">
            <v>39060.00155210495</v>
          </cell>
          <cell r="AP150">
            <v>868000</v>
          </cell>
          <cell r="CL150">
            <v>790414.49319000007</v>
          </cell>
          <cell r="CM150">
            <v>802295.71700499998</v>
          </cell>
          <cell r="CR150">
            <v>781710.21019500005</v>
          </cell>
        </row>
        <row r="151">
          <cell r="AC151">
            <v>48950.00085234642</v>
          </cell>
          <cell r="AD151">
            <v>1100000</v>
          </cell>
          <cell r="AI151">
            <v>49300.00051856041</v>
          </cell>
          <cell r="AJ151">
            <v>1160000</v>
          </cell>
          <cell r="AO151">
            <v>49559.999331831932</v>
          </cell>
          <cell r="AP151">
            <v>1180000</v>
          </cell>
          <cell r="CL151">
            <v>1089250.0446050002</v>
          </cell>
          <cell r="CM151">
            <v>1149551.77089</v>
          </cell>
          <cell r="CR151">
            <v>1078801.815495</v>
          </cell>
        </row>
        <row r="152">
          <cell r="AC152">
            <v>898.20003569126129</v>
          </cell>
          <cell r="AD152">
            <v>9980</v>
          </cell>
          <cell r="AI152">
            <v>884.70003515481949</v>
          </cell>
          <cell r="AJ152">
            <v>9830</v>
          </cell>
          <cell r="AO152">
            <v>880.20003497600555</v>
          </cell>
          <cell r="AP152">
            <v>9780</v>
          </cell>
          <cell r="CL152">
            <v>9709.0746550000003</v>
          </cell>
          <cell r="CM152">
            <v>9551.477175</v>
          </cell>
          <cell r="CR152">
            <v>9430.5518300000003</v>
          </cell>
        </row>
        <row r="153">
          <cell r="AC153">
            <v>67640.001177787781</v>
          </cell>
          <cell r="AD153">
            <v>1520000</v>
          </cell>
          <cell r="AI153">
            <v>70469.997972249985</v>
          </cell>
          <cell r="AJ153">
            <v>1620000</v>
          </cell>
          <cell r="AO153">
            <v>71825.000755488873</v>
          </cell>
          <cell r="AP153">
            <v>1690000</v>
          </cell>
          <cell r="CL153">
            <v>1504342.48967</v>
          </cell>
          <cell r="CM153">
            <v>1609596.01993</v>
          </cell>
          <cell r="CR153">
            <v>1493938.5096</v>
          </cell>
        </row>
        <row r="154">
          <cell r="AC154">
            <v>9072.0000267028809</v>
          </cell>
          <cell r="AD154">
            <v>224000</v>
          </cell>
          <cell r="AI154">
            <v>9519.5004381239414</v>
          </cell>
          <cell r="AJ154">
            <v>241000</v>
          </cell>
          <cell r="AO154">
            <v>9701.9999474287033</v>
          </cell>
          <cell r="AP154">
            <v>252000</v>
          </cell>
          <cell r="CL154">
            <v>222657.07282</v>
          </cell>
          <cell r="CM154">
            <v>239670.60303</v>
          </cell>
          <cell r="CR154">
            <v>221327.67585</v>
          </cell>
        </row>
        <row r="155">
          <cell r="AC155">
            <v>7683.0001585185528</v>
          </cell>
          <cell r="AD155">
            <v>197000</v>
          </cell>
          <cell r="AI155">
            <v>7827.9997482895851</v>
          </cell>
          <cell r="AJ155">
            <v>206000</v>
          </cell>
          <cell r="AO155">
            <v>8175.000324845314</v>
          </cell>
          <cell r="AP155">
            <v>218000</v>
          </cell>
          <cell r="CL155">
            <v>195127.88127499999</v>
          </cell>
          <cell r="CM155">
            <v>207151.44957999999</v>
          </cell>
          <cell r="CR155">
            <v>196279.33085500001</v>
          </cell>
        </row>
        <row r="156">
          <cell r="AC156">
            <v>5772.0001190900803</v>
          </cell>
          <cell r="AD156">
            <v>148000</v>
          </cell>
          <cell r="AI156">
            <v>5889.9998106062412</v>
          </cell>
          <cell r="AJ156">
            <v>155000</v>
          </cell>
          <cell r="AO156">
            <v>6150.0002443790436</v>
          </cell>
          <cell r="AP156">
            <v>164000</v>
          </cell>
          <cell r="CL156">
            <v>147618.29312999998</v>
          </cell>
          <cell r="CM156">
            <v>154074.70316999999</v>
          </cell>
          <cell r="CR156">
            <v>146692.9963</v>
          </cell>
        </row>
        <row r="157">
          <cell r="AC157">
            <v>5187.0001070201397</v>
          </cell>
          <cell r="AD157">
            <v>133000</v>
          </cell>
          <cell r="AI157">
            <v>5205.9998326003551</v>
          </cell>
          <cell r="AJ157">
            <v>137000</v>
          </cell>
          <cell r="AO157">
            <v>5587.5002220273018</v>
          </cell>
          <cell r="AP157">
            <v>149000</v>
          </cell>
          <cell r="CL157">
            <v>131912.275685</v>
          </cell>
          <cell r="CM157">
            <v>136566.56808500001</v>
          </cell>
          <cell r="CR157">
            <v>131478.84376999998</v>
          </cell>
        </row>
        <row r="158">
          <cell r="AC158">
            <v>10279.999770224094</v>
          </cell>
          <cell r="AD158">
            <v>257000</v>
          </cell>
          <cell r="AI158">
            <v>10725.000221282244</v>
          </cell>
          <cell r="AJ158">
            <v>275000</v>
          </cell>
          <cell r="AO158">
            <v>11250.000447034836</v>
          </cell>
          <cell r="AP158">
            <v>300000</v>
          </cell>
          <cell r="CL158">
            <v>254986.940955</v>
          </cell>
          <cell r="CM158">
            <v>273258.98884000001</v>
          </cell>
          <cell r="CR158">
            <v>253245.929795</v>
          </cell>
        </row>
        <row r="159">
          <cell r="AC159">
            <v>11461.500033736229</v>
          </cell>
          <cell r="AD159">
            <v>283000</v>
          </cell>
          <cell r="AI159">
            <v>11700.000241398811</v>
          </cell>
          <cell r="AJ159">
            <v>300000</v>
          </cell>
          <cell r="AO159">
            <v>11362.500451505184</v>
          </cell>
          <cell r="AP159">
            <v>303000</v>
          </cell>
          <cell r="CL159">
            <v>280114.42574000004</v>
          </cell>
          <cell r="CM159">
            <v>297395.97075000004</v>
          </cell>
          <cell r="CR159">
            <v>277510.39648999996</v>
          </cell>
        </row>
        <row r="160">
          <cell r="AC160">
            <v>6123.0001263320446</v>
          </cell>
          <cell r="AD160">
            <v>157000</v>
          </cell>
          <cell r="AI160">
            <v>6649.9997861683369</v>
          </cell>
          <cell r="AJ160">
            <v>175000</v>
          </cell>
          <cell r="AO160">
            <v>6712.5002667307854</v>
          </cell>
          <cell r="AP160">
            <v>179000</v>
          </cell>
          <cell r="CL160">
            <v>155565.13655</v>
          </cell>
          <cell r="CM160">
            <v>173529.09402999998</v>
          </cell>
          <cell r="CR160">
            <v>154094.23058</v>
          </cell>
        </row>
        <row r="161">
          <cell r="AC161">
            <v>21075.999885797501</v>
          </cell>
          <cell r="AD161">
            <v>479000</v>
          </cell>
          <cell r="AI161">
            <v>21027.000714093447</v>
          </cell>
          <cell r="AJ161">
            <v>489000</v>
          </cell>
          <cell r="AO161">
            <v>21122.500222176313</v>
          </cell>
          <cell r="AP161">
            <v>497000</v>
          </cell>
          <cell r="CL161">
            <v>479108.022345</v>
          </cell>
          <cell r="CM161">
            <v>485329.75187499996</v>
          </cell>
          <cell r="CR161">
            <v>475437.77422000002</v>
          </cell>
        </row>
        <row r="162">
          <cell r="AC162">
            <v>27367.999851703644</v>
          </cell>
          <cell r="AD162">
            <v>622000</v>
          </cell>
          <cell r="AI162">
            <v>28432.500299066305</v>
          </cell>
          <cell r="AJ162">
            <v>669000</v>
          </cell>
          <cell r="AO162">
            <v>29021.999608725309</v>
          </cell>
          <cell r="AP162">
            <v>691000</v>
          </cell>
          <cell r="CL162">
            <v>616228.98145000008</v>
          </cell>
          <cell r="CM162">
            <v>664483.12216499995</v>
          </cell>
          <cell r="CR162">
            <v>611712.10361500003</v>
          </cell>
        </row>
        <row r="163">
          <cell r="AC163">
            <v>5031.0001038014889</v>
          </cell>
          <cell r="AD163">
            <v>129000</v>
          </cell>
          <cell r="AI163">
            <v>5167.9998338222504</v>
          </cell>
          <cell r="AJ163">
            <v>136000</v>
          </cell>
          <cell r="AO163">
            <v>5512.5002190470695</v>
          </cell>
          <cell r="AP163">
            <v>147000</v>
          </cell>
          <cell r="CL163">
            <v>127919.73319500001</v>
          </cell>
          <cell r="CM163">
            <v>135056.14178000001</v>
          </cell>
          <cell r="CR163">
            <v>126975.874975</v>
          </cell>
        </row>
        <row r="164">
          <cell r="AC164">
            <v>6280.5002890527248</v>
          </cell>
          <cell r="AD164">
            <v>159000</v>
          </cell>
          <cell r="AI164">
            <v>6583.4999643266201</v>
          </cell>
          <cell r="AJ164">
            <v>171000</v>
          </cell>
          <cell r="AO164">
            <v>6525.0002592802048</v>
          </cell>
          <cell r="AP164">
            <v>174000</v>
          </cell>
          <cell r="CL164">
            <v>157692.947445</v>
          </cell>
          <cell r="CM164">
            <v>169343.65998500001</v>
          </cell>
          <cell r="CR164">
            <v>156036.60743</v>
          </cell>
        </row>
        <row r="165">
          <cell r="AC165">
            <v>18290.999628603458</v>
          </cell>
          <cell r="AD165">
            <v>402000</v>
          </cell>
          <cell r="AI165">
            <v>18435.999900102615</v>
          </cell>
          <cell r="AJ165">
            <v>419000</v>
          </cell>
          <cell r="AO165">
            <v>18360.000193119049</v>
          </cell>
          <cell r="AP165">
            <v>432000</v>
          </cell>
          <cell r="CL165">
            <v>398179.30813999998</v>
          </cell>
          <cell r="CM165">
            <v>415351.16399000003</v>
          </cell>
          <cell r="CR165">
            <v>394530.47213000001</v>
          </cell>
        </row>
        <row r="166">
          <cell r="AC166">
            <v>18290.999628603458</v>
          </cell>
          <cell r="AD166">
            <v>402000</v>
          </cell>
          <cell r="AI166">
            <v>19315.999895334244</v>
          </cell>
          <cell r="AJ166">
            <v>439000</v>
          </cell>
          <cell r="AO166">
            <v>20102.500211447477</v>
          </cell>
          <cell r="AP166">
            <v>473000</v>
          </cell>
          <cell r="CL166">
            <v>399939.50793999998</v>
          </cell>
          <cell r="CM166">
            <v>436540.66655999998</v>
          </cell>
          <cell r="CR166">
            <v>397480.17449999996</v>
          </cell>
        </row>
        <row r="167">
          <cell r="AC167">
            <v>30887.999832630157</v>
          </cell>
          <cell r="AD167">
            <v>702000</v>
          </cell>
          <cell r="AI167">
            <v>32045.000337064266</v>
          </cell>
          <cell r="AJ167">
            <v>754000</v>
          </cell>
          <cell r="AO167">
            <v>33407.498728483915</v>
          </cell>
          <cell r="AP167">
            <v>805000</v>
          </cell>
          <cell r="CL167">
            <v>695011.5387899999</v>
          </cell>
          <cell r="CM167">
            <v>746179.02333500003</v>
          </cell>
          <cell r="CR167">
            <v>687190.56212499994</v>
          </cell>
        </row>
        <row r="168">
          <cell r="AC168">
            <v>46544.998660683632</v>
          </cell>
          <cell r="AD168">
            <v>1070000</v>
          </cell>
          <cell r="AI168">
            <v>46750.000491738319</v>
          </cell>
          <cell r="AJ168">
            <v>1100000</v>
          </cell>
          <cell r="AO168">
            <v>42839.999422430992</v>
          </cell>
          <cell r="AP168">
            <v>1020000</v>
          </cell>
          <cell r="CL168">
            <v>1059677.304975</v>
          </cell>
          <cell r="CM168">
            <v>1089392.5362500001</v>
          </cell>
          <cell r="CR168">
            <v>1049069.8412249999</v>
          </cell>
        </row>
        <row r="169">
          <cell r="AC169">
            <v>45272.499080747366</v>
          </cell>
          <cell r="AD169">
            <v>995000</v>
          </cell>
          <cell r="AI169">
            <v>46199.999749660492</v>
          </cell>
          <cell r="AJ169">
            <v>1050000</v>
          </cell>
          <cell r="AO169">
            <v>48160.001635551453</v>
          </cell>
          <cell r="AP169">
            <v>1120000</v>
          </cell>
          <cell r="CL169">
            <v>988751.38277500006</v>
          </cell>
          <cell r="CM169">
            <v>1040674.3667550001</v>
          </cell>
          <cell r="CR169">
            <v>979425.74953000003</v>
          </cell>
        </row>
        <row r="170">
          <cell r="AC170">
            <v>12195.000484585762</v>
          </cell>
          <cell r="AD170">
            <v>271000</v>
          </cell>
          <cell r="AI170">
            <v>13528.499610722065</v>
          </cell>
          <cell r="AJ170">
            <v>311000</v>
          </cell>
          <cell r="AO170">
            <v>14110.000148415565</v>
          </cell>
          <cell r="AP170">
            <v>332000</v>
          </cell>
          <cell r="CL170">
            <v>268923.95353</v>
          </cell>
          <cell r="CM170">
            <v>308620.74288499996</v>
          </cell>
          <cell r="CR170">
            <v>266544.69641499995</v>
          </cell>
        </row>
        <row r="171">
          <cell r="AC171">
            <v>17555.999904870987</v>
          </cell>
          <cell r="AD171">
            <v>399000</v>
          </cell>
          <cell r="AI171">
            <v>18020.00018954277</v>
          </cell>
          <cell r="AJ171">
            <v>424000</v>
          </cell>
          <cell r="AO171">
            <v>18259.999305009842</v>
          </cell>
          <cell r="AP171">
            <v>440000</v>
          </cell>
          <cell r="CL171">
            <v>395450.07430499996</v>
          </cell>
          <cell r="CM171">
            <v>423264.7402</v>
          </cell>
          <cell r="CR171">
            <v>394714.81450500002</v>
          </cell>
        </row>
        <row r="172">
          <cell r="AC172">
            <v>99760.003387928009</v>
          </cell>
          <cell r="AD172">
            <v>2320000</v>
          </cell>
          <cell r="AI172">
            <v>102059.99862402678</v>
          </cell>
          <cell r="AJ172">
            <v>2430000</v>
          </cell>
          <cell r="AO172">
            <v>104140.00287652016</v>
          </cell>
          <cell r="AP172">
            <v>2540000</v>
          </cell>
          <cell r="CL172">
            <v>2302306.6774199996</v>
          </cell>
          <cell r="CM172">
            <v>2421374.6458100001</v>
          </cell>
          <cell r="CR172">
            <v>2293681.3232300002</v>
          </cell>
        </row>
        <row r="173">
          <cell r="AC173">
            <v>8784.00007635355</v>
          </cell>
          <cell r="AD173">
            <v>183000</v>
          </cell>
          <cell r="AI173">
            <v>9765.000231564045</v>
          </cell>
          <cell r="AJ173">
            <v>210000</v>
          </cell>
          <cell r="AO173">
            <v>9180.000364780426</v>
          </cell>
          <cell r="AP173">
            <v>204000</v>
          </cell>
          <cell r="CL173">
            <v>181460.443425</v>
          </cell>
          <cell r="CM173">
            <v>209825.29626500001</v>
          </cell>
          <cell r="CR173">
            <v>181285.73968999999</v>
          </cell>
        </row>
        <row r="174">
          <cell r="AC174">
            <v>8395.4997584223747</v>
          </cell>
          <cell r="AD174">
            <v>193000</v>
          </cell>
          <cell r="AI174">
            <v>8903.9998799562454</v>
          </cell>
          <cell r="AJ174">
            <v>212000</v>
          </cell>
          <cell r="AO174">
            <v>9479.9997881054878</v>
          </cell>
          <cell r="AP174">
            <v>237000</v>
          </cell>
          <cell r="CL174">
            <v>192446.65711499998</v>
          </cell>
          <cell r="CM174">
            <v>214186.76916</v>
          </cell>
          <cell r="CR174">
            <v>194633.42627500001</v>
          </cell>
        </row>
        <row r="175">
          <cell r="AC175">
            <v>3125.4998929798603</v>
          </cell>
          <cell r="AD175">
            <v>66500</v>
          </cell>
          <cell r="AI175">
            <v>3489.8499291390181</v>
          </cell>
          <cell r="AJ175">
            <v>76700</v>
          </cell>
          <cell r="AO175">
            <v>3419.0999016165733</v>
          </cell>
          <cell r="AP175">
            <v>78600</v>
          </cell>
          <cell r="CL175">
            <v>66625.617355000009</v>
          </cell>
          <cell r="CM175">
            <v>76113.288159999996</v>
          </cell>
          <cell r="CR175">
            <v>66038.905515000006</v>
          </cell>
        </row>
        <row r="176">
          <cell r="AC176">
            <v>125560.00426411629</v>
          </cell>
          <cell r="AD176">
            <v>2920000</v>
          </cell>
          <cell r="AI176">
            <v>128519.99826729298</v>
          </cell>
          <cell r="AJ176">
            <v>3060000</v>
          </cell>
          <cell r="AO176">
            <v>129560.00357866287</v>
          </cell>
          <cell r="AP176">
            <v>3160000</v>
          </cell>
          <cell r="CL176">
            <v>2899637.8926349999</v>
          </cell>
          <cell r="CM176">
            <v>3045158.5764500001</v>
          </cell>
          <cell r="CR176">
            <v>2884796.469085</v>
          </cell>
        </row>
        <row r="177">
          <cell r="AC177">
            <v>7392.0000642538071</v>
          </cell>
          <cell r="AD177">
            <v>154000</v>
          </cell>
          <cell r="AI177">
            <v>7296.000063419342</v>
          </cell>
          <cell r="AJ177">
            <v>152000</v>
          </cell>
          <cell r="AO177">
            <v>7314.999908208847</v>
          </cell>
          <cell r="AP177">
            <v>154000</v>
          </cell>
          <cell r="CL177">
            <v>152526.71387500002</v>
          </cell>
          <cell r="CM177">
            <v>150544.66998000001</v>
          </cell>
          <cell r="CR177">
            <v>151071.38385499999</v>
          </cell>
        </row>
        <row r="178">
          <cell r="AC178">
            <v>7872.0002174377441</v>
          </cell>
          <cell r="AD178">
            <v>192000</v>
          </cell>
          <cell r="AI178">
            <v>7872.0002174377441</v>
          </cell>
          <cell r="AJ178">
            <v>192000</v>
          </cell>
          <cell r="AO178">
            <v>7872.0002174377441</v>
          </cell>
          <cell r="AP178">
            <v>192000</v>
          </cell>
          <cell r="CL178">
            <v>190948.90827000001</v>
          </cell>
          <cell r="CM178">
            <v>191083.90666000001</v>
          </cell>
          <cell r="CR178">
            <v>190032.81492999999</v>
          </cell>
        </row>
        <row r="179">
          <cell r="AC179">
            <v>12074.999623000622</v>
          </cell>
          <cell r="AD179">
            <v>230000</v>
          </cell>
          <cell r="AI179">
            <v>13157.999753952026</v>
          </cell>
          <cell r="AJ179">
            <v>258000</v>
          </cell>
          <cell r="AO179">
            <v>13100.000195205212</v>
          </cell>
          <cell r="AP179">
            <v>262000</v>
          </cell>
          <cell r="CL179">
            <v>229797.24673999997</v>
          </cell>
          <cell r="CM179">
            <v>257864.67103</v>
          </cell>
          <cell r="CR179">
            <v>229661.91777</v>
          </cell>
        </row>
        <row r="180">
          <cell r="AC180">
            <v>21383.999884128571</v>
          </cell>
          <cell r="AD180">
            <v>486000</v>
          </cell>
          <cell r="AI180">
            <v>21999.99988079071</v>
          </cell>
          <cell r="AJ180">
            <v>500000</v>
          </cell>
          <cell r="AO180">
            <v>22439.999878406525</v>
          </cell>
          <cell r="AP180">
            <v>510000</v>
          </cell>
          <cell r="CL180">
            <v>484199.00177499995</v>
          </cell>
          <cell r="CM180">
            <v>496746.39495999995</v>
          </cell>
          <cell r="CR180">
            <v>480945.39673500002</v>
          </cell>
        </row>
        <row r="181">
          <cell r="AC181">
            <v>4462.0001316070557</v>
          </cell>
          <cell r="AD181">
            <v>92000</v>
          </cell>
          <cell r="AI181">
            <v>4777.2501409053802</v>
          </cell>
          <cell r="AJ181">
            <v>98500</v>
          </cell>
          <cell r="AO181">
            <v>4947.0001459121704</v>
          </cell>
          <cell r="AP181">
            <v>102000</v>
          </cell>
          <cell r="CL181">
            <v>91306.453225000005</v>
          </cell>
          <cell r="CM181">
            <v>98486.676045</v>
          </cell>
          <cell r="CR181">
            <v>91293.12926999999</v>
          </cell>
        </row>
        <row r="182">
          <cell r="AC182">
            <v>3340.4999375343323</v>
          </cell>
          <cell r="AD182">
            <v>65500</v>
          </cell>
          <cell r="AI182">
            <v>3360.8999371528625</v>
          </cell>
          <cell r="AJ182">
            <v>65900</v>
          </cell>
          <cell r="AO182">
            <v>3386.3999366760254</v>
          </cell>
          <cell r="AP182">
            <v>66400</v>
          </cell>
          <cell r="CL182">
            <v>64644.251530000001</v>
          </cell>
          <cell r="CM182">
            <v>64928.917699999998</v>
          </cell>
          <cell r="CR182">
            <v>63673.16923</v>
          </cell>
        </row>
        <row r="183">
          <cell r="AC183">
            <v>7100.0001057982445</v>
          </cell>
          <cell r="AD183">
            <v>142000</v>
          </cell>
          <cell r="AI183">
            <v>7178.0002117156982</v>
          </cell>
          <cell r="AJ183">
            <v>148000</v>
          </cell>
          <cell r="AO183">
            <v>7420.5002188682556</v>
          </cell>
          <cell r="AP183">
            <v>153000</v>
          </cell>
          <cell r="CL183">
            <v>140581.73379500001</v>
          </cell>
          <cell r="CM183">
            <v>146544.85315499999</v>
          </cell>
          <cell r="CR183">
            <v>139126.58695</v>
          </cell>
        </row>
        <row r="184">
          <cell r="AC184">
            <v>6951.9999623298645</v>
          </cell>
          <cell r="AD184">
            <v>158000</v>
          </cell>
          <cell r="AI184">
            <v>7215.999960899353</v>
          </cell>
          <cell r="AJ184">
            <v>164000</v>
          </cell>
          <cell r="AO184">
            <v>7259.9999606609344</v>
          </cell>
          <cell r="AP184">
            <v>165000</v>
          </cell>
          <cell r="CL184">
            <v>163548.22602999999</v>
          </cell>
          <cell r="CM184">
            <v>163353.033325</v>
          </cell>
          <cell r="CR184">
            <v>162901.25935500002</v>
          </cell>
        </row>
        <row r="185">
          <cell r="AC185">
            <v>10074.000019580126</v>
          </cell>
          <cell r="AD185">
            <v>219000</v>
          </cell>
          <cell r="AI185">
            <v>10212.000019848347</v>
          </cell>
          <cell r="AJ185">
            <v>222000</v>
          </cell>
          <cell r="AO185">
            <v>10304.000020027161</v>
          </cell>
          <cell r="AP185">
            <v>224000</v>
          </cell>
          <cell r="CL185">
            <v>217247.84448500001</v>
          </cell>
          <cell r="CM185">
            <v>221353.02613000001</v>
          </cell>
          <cell r="CR185">
            <v>216600.87061499999</v>
          </cell>
        </row>
        <row r="186">
          <cell r="AC186">
            <v>134399.99580383301</v>
          </cell>
          <cell r="AD186">
            <v>2560000</v>
          </cell>
          <cell r="AI186">
            <v>135445.00015676022</v>
          </cell>
          <cell r="AJ186">
            <v>2630000</v>
          </cell>
          <cell r="AO186">
            <v>139380.00485301018</v>
          </cell>
          <cell r="AP186">
            <v>2760000</v>
          </cell>
          <cell r="CL186">
            <v>2529000.2480799998</v>
          </cell>
          <cell r="CM186">
            <v>2598863.220185</v>
          </cell>
          <cell r="CR186">
            <v>2497863.4682649998</v>
          </cell>
        </row>
        <row r="187">
          <cell r="AC187">
            <v>7158.5000082850456</v>
          </cell>
          <cell r="AD187">
            <v>139000</v>
          </cell>
          <cell r="AI187">
            <v>7210.0000083446503</v>
          </cell>
          <cell r="AJ187">
            <v>140000</v>
          </cell>
          <cell r="AO187">
            <v>7210.0000083446503</v>
          </cell>
          <cell r="AP187">
            <v>140000</v>
          </cell>
          <cell r="CL187">
            <v>137101.39846</v>
          </cell>
          <cell r="CM187">
            <v>137931.00516499998</v>
          </cell>
          <cell r="CR187">
            <v>135032.40362500001</v>
          </cell>
        </row>
        <row r="188">
          <cell r="AC188">
            <v>7507.4997656047344</v>
          </cell>
          <cell r="AD188">
            <v>143000</v>
          </cell>
          <cell r="AI188">
            <v>7664.9997606873512</v>
          </cell>
          <cell r="AJ188">
            <v>146000</v>
          </cell>
          <cell r="AO188">
            <v>7717.4997590482235</v>
          </cell>
          <cell r="AP188">
            <v>147000</v>
          </cell>
          <cell r="CL188">
            <v>142225.41450499999</v>
          </cell>
          <cell r="CM188">
            <v>145159.61325499997</v>
          </cell>
          <cell r="CR188">
            <v>141385.02776</v>
          </cell>
        </row>
        <row r="189">
          <cell r="AC189">
            <v>59590.002074837685</v>
          </cell>
          <cell r="AD189">
            <v>1180000</v>
          </cell>
          <cell r="AI189">
            <v>59590.002074837685</v>
          </cell>
          <cell r="AJ189">
            <v>1180000</v>
          </cell>
          <cell r="AO189">
            <v>59590.002074837685</v>
          </cell>
          <cell r="AP189">
            <v>1180000</v>
          </cell>
          <cell r="CL189">
            <v>1169713.6787950001</v>
          </cell>
          <cell r="CM189">
            <v>1170803.095955</v>
          </cell>
          <cell r="CR189">
            <v>1160516.7747499999</v>
          </cell>
        </row>
        <row r="190">
          <cell r="AC190">
            <v>35491.499807685614</v>
          </cell>
          <cell r="AD190">
            <v>717000</v>
          </cell>
          <cell r="AI190">
            <v>35502.001047134399</v>
          </cell>
          <cell r="AJ190">
            <v>732000</v>
          </cell>
          <cell r="AO190">
            <v>35767.499551177025</v>
          </cell>
          <cell r="AP190">
            <v>753000</v>
          </cell>
          <cell r="CL190">
            <v>715486.93549499998</v>
          </cell>
          <cell r="CM190">
            <v>739282.891175</v>
          </cell>
          <cell r="CR190">
            <v>722769.82666999998</v>
          </cell>
        </row>
        <row r="191">
          <cell r="AC191">
            <v>48429.501686245203</v>
          </cell>
          <cell r="AD191">
            <v>959000</v>
          </cell>
          <cell r="AI191">
            <v>48177.001677453518</v>
          </cell>
          <cell r="AJ191">
            <v>954000</v>
          </cell>
          <cell r="AO191">
            <v>46026.501357555389</v>
          </cell>
          <cell r="AP191">
            <v>949000</v>
          </cell>
          <cell r="CL191">
            <v>952514.084485</v>
          </cell>
          <cell r="CM191">
            <v>948799.98261000006</v>
          </cell>
          <cell r="CR191">
            <v>947314.06709500006</v>
          </cell>
        </row>
        <row r="192">
          <cell r="AC192">
            <v>10988.000303506851</v>
          </cell>
          <cell r="AD192">
            <v>268000</v>
          </cell>
          <cell r="AI192">
            <v>11234.000310301781</v>
          </cell>
          <cell r="AJ192">
            <v>274000</v>
          </cell>
          <cell r="AO192">
            <v>11357.000313699245</v>
          </cell>
          <cell r="AP192">
            <v>277000</v>
          </cell>
          <cell r="CL192">
            <v>265185.711365</v>
          </cell>
          <cell r="CM192">
            <v>271151.68979500001</v>
          </cell>
          <cell r="CR192">
            <v>262337.40116000001</v>
          </cell>
        </row>
        <row r="193">
          <cell r="AC193">
            <v>7979.0002778172493</v>
          </cell>
          <cell r="AD193">
            <v>158000</v>
          </cell>
          <cell r="AI193">
            <v>8484.0002954006195</v>
          </cell>
          <cell r="AJ193">
            <v>168000</v>
          </cell>
          <cell r="AO193">
            <v>9107.9999506473541</v>
          </cell>
          <cell r="AP193">
            <v>184000</v>
          </cell>
          <cell r="CL193">
            <v>158746.532875</v>
          </cell>
          <cell r="CM193">
            <v>167894.38974000001</v>
          </cell>
          <cell r="CR193">
            <v>158640.92261499999</v>
          </cell>
        </row>
        <row r="194">
          <cell r="AC194">
            <v>19142.499759793282</v>
          </cell>
          <cell r="AD194">
            <v>403000</v>
          </cell>
          <cell r="AI194">
            <v>19018.500450998545</v>
          </cell>
          <cell r="AJ194">
            <v>409000</v>
          </cell>
          <cell r="AO194">
            <v>18972.000449895859</v>
          </cell>
          <cell r="AP194">
            <v>408000</v>
          </cell>
          <cell r="CL194">
            <v>401963.64626000001</v>
          </cell>
          <cell r="CM194">
            <v>406702.65899000003</v>
          </cell>
          <cell r="CR194">
            <v>399666.30524999998</v>
          </cell>
        </row>
        <row r="195">
          <cell r="AC195">
            <v>35111.999526619911</v>
          </cell>
          <cell r="AD195">
            <v>836000</v>
          </cell>
          <cell r="AI195">
            <v>35279.999524354935</v>
          </cell>
          <cell r="AJ195">
            <v>840000</v>
          </cell>
          <cell r="AO195">
            <v>35997.500378638506</v>
          </cell>
          <cell r="AP195">
            <v>847000</v>
          </cell>
          <cell r="CL195">
            <v>827223.5</v>
          </cell>
          <cell r="CM195">
            <v>831161.32064000005</v>
          </cell>
          <cell r="CR195">
            <v>818384.82064000005</v>
          </cell>
        </row>
        <row r="196">
          <cell r="AC196">
            <v>31506.000190973282</v>
          </cell>
          <cell r="AD196">
            <v>534000</v>
          </cell>
          <cell r="AI196">
            <v>32509.000197052956</v>
          </cell>
          <cell r="AJ196">
            <v>551000</v>
          </cell>
          <cell r="AO196">
            <v>32627.000197768211</v>
          </cell>
          <cell r="AP196">
            <v>553000</v>
          </cell>
          <cell r="CL196">
            <v>542515.52293000009</v>
          </cell>
          <cell r="CM196">
            <v>546707.74303999997</v>
          </cell>
          <cell r="CR196">
            <v>538223.26596999995</v>
          </cell>
        </row>
        <row r="197">
          <cell r="AC197">
            <v>41552.001282572746</v>
          </cell>
          <cell r="AD197">
            <v>742000</v>
          </cell>
          <cell r="AI197">
            <v>41048.001267015934</v>
          </cell>
          <cell r="AJ197">
            <v>733000</v>
          </cell>
          <cell r="AO197">
            <v>40880.00126183033</v>
          </cell>
          <cell r="AP197">
            <v>730000</v>
          </cell>
          <cell r="CL197">
            <v>730559.69725500001</v>
          </cell>
          <cell r="CM197">
            <v>731911.48288999998</v>
          </cell>
          <cell r="CR197">
            <v>729471.18014499999</v>
          </cell>
        </row>
        <row r="198">
          <cell r="AC198">
            <v>4883.9999735355377</v>
          </cell>
          <cell r="AD198">
            <v>111000</v>
          </cell>
          <cell r="AI198">
            <v>5015.999972820282</v>
          </cell>
          <cell r="AJ198">
            <v>114000</v>
          </cell>
          <cell r="AO198">
            <v>5191.9999718666077</v>
          </cell>
          <cell r="AP198">
            <v>118000</v>
          </cell>
          <cell r="CL198">
            <v>110337.82848500001</v>
          </cell>
          <cell r="CM198">
            <v>112791.79618999999</v>
          </cell>
          <cell r="CR198">
            <v>109129.624675</v>
          </cell>
        </row>
        <row r="199">
          <cell r="AC199">
            <v>8051.9999563694</v>
          </cell>
          <cell r="AD199">
            <v>183000</v>
          </cell>
          <cell r="AI199">
            <v>8359.99995470047</v>
          </cell>
          <cell r="AJ199">
            <v>190000</v>
          </cell>
          <cell r="AO199">
            <v>8711.9999527931213</v>
          </cell>
          <cell r="AP199">
            <v>198000</v>
          </cell>
          <cell r="CL199">
            <v>181662.034415</v>
          </cell>
          <cell r="CM199">
            <v>188271.68474999999</v>
          </cell>
          <cell r="CR199">
            <v>179933.71916499999</v>
          </cell>
        </row>
        <row r="200">
          <cell r="AC200">
            <v>12353.999644517899</v>
          </cell>
          <cell r="AD200">
            <v>284000</v>
          </cell>
          <cell r="AI200">
            <v>12832.499630749226</v>
          </cell>
          <cell r="AJ200">
            <v>295000</v>
          </cell>
          <cell r="AO200">
            <v>13484.999611973763</v>
          </cell>
          <cell r="AP200">
            <v>310000</v>
          </cell>
          <cell r="CL200">
            <v>283771.62007</v>
          </cell>
          <cell r="CM200">
            <v>293586.35256999999</v>
          </cell>
          <cell r="CR200">
            <v>282357.97263999999</v>
          </cell>
        </row>
        <row r="201">
          <cell r="AC201">
            <v>12099.999934434891</v>
          </cell>
          <cell r="AD201">
            <v>275000</v>
          </cell>
          <cell r="AI201">
            <v>12212.000414729118</v>
          </cell>
          <cell r="AJ201">
            <v>284000</v>
          </cell>
          <cell r="AO201">
            <v>12728.000432252884</v>
          </cell>
          <cell r="AP201">
            <v>296000</v>
          </cell>
          <cell r="CL201">
            <v>272332.99555999995</v>
          </cell>
          <cell r="CM201">
            <v>281272.07902</v>
          </cell>
          <cell r="CR201">
            <v>269605.07457999996</v>
          </cell>
        </row>
        <row r="202">
          <cell r="AC202">
            <v>0</v>
          </cell>
          <cell r="AD202" t="str">
            <v>Ej kassaflödesvärderad</v>
          </cell>
          <cell r="AI202">
            <v>0</v>
          </cell>
          <cell r="AJ202" t="str">
            <v>Ej kassaflödesvärderad</v>
          </cell>
          <cell r="AO202">
            <v>0</v>
          </cell>
          <cell r="AP202" t="str">
            <v>Ej kassaflödesvärderad</v>
          </cell>
          <cell r="CL202">
            <v>142318.179745</v>
          </cell>
          <cell r="CM202">
            <v>290629.19192499999</v>
          </cell>
          <cell r="CR202">
            <v>201947.37166999999</v>
          </cell>
        </row>
        <row r="203">
          <cell r="AC203">
            <v>0</v>
          </cell>
          <cell r="AD203" t="str">
            <v>Ej kassaflödesvärderad</v>
          </cell>
          <cell r="AI203">
            <v>0</v>
          </cell>
          <cell r="AJ203" t="str">
            <v>Ej kassaflödesvärderad</v>
          </cell>
          <cell r="AO203">
            <v>0</v>
          </cell>
          <cell r="AP203" t="str">
            <v>Ej kassaflödesvärderad</v>
          </cell>
          <cell r="CL203">
            <v>95943.265625</v>
          </cell>
          <cell r="CM203">
            <v>95678.873999999996</v>
          </cell>
          <cell r="CR203">
            <v>96322.139624999996</v>
          </cell>
        </row>
        <row r="204">
          <cell r="AC204">
            <v>8892.0001834630966</v>
          </cell>
          <cell r="AD204">
            <v>171000</v>
          </cell>
          <cell r="AI204">
            <v>8944.0001845359802</v>
          </cell>
          <cell r="AJ204">
            <v>172000</v>
          </cell>
          <cell r="AO204">
            <v>8840.000182390213</v>
          </cell>
          <cell r="AP204">
            <v>170000</v>
          </cell>
          <cell r="CL204">
            <v>168777.227075</v>
          </cell>
          <cell r="CM204">
            <v>169933.52953999999</v>
          </cell>
          <cell r="CR204">
            <v>166710.75661499999</v>
          </cell>
        </row>
        <row r="205">
          <cell r="AC205">
            <v>8992.4997836351395</v>
          </cell>
          <cell r="AD205">
            <v>165000</v>
          </cell>
          <cell r="AI205">
            <v>9319.4997757673264</v>
          </cell>
          <cell r="AJ205">
            <v>171000</v>
          </cell>
          <cell r="AO205">
            <v>9537.4997705221176</v>
          </cell>
          <cell r="AP205">
            <v>175000</v>
          </cell>
          <cell r="CL205">
            <v>167817.66879500001</v>
          </cell>
          <cell r="CM205">
            <v>169417.04797000001</v>
          </cell>
          <cell r="CR205">
            <v>166234.71676499999</v>
          </cell>
        </row>
        <row r="206">
          <cell r="AC206">
            <v>7938.0002059042454</v>
          </cell>
          <cell r="AD206">
            <v>147000</v>
          </cell>
          <cell r="AI206">
            <v>8216.0001695156097</v>
          </cell>
          <cell r="AJ206">
            <v>158000</v>
          </cell>
          <cell r="AO206">
            <v>8632.0001780986786</v>
          </cell>
          <cell r="AP206">
            <v>166000</v>
          </cell>
          <cell r="CL206">
            <v>147435.03670500001</v>
          </cell>
          <cell r="CM206">
            <v>159323.47354500002</v>
          </cell>
          <cell r="CR206">
            <v>148758.51024999999</v>
          </cell>
        </row>
        <row r="207">
          <cell r="AC207">
            <v>4342.5001725554466</v>
          </cell>
          <cell r="AD207">
            <v>57900</v>
          </cell>
          <cell r="AI207">
            <v>4610.2501831948757</v>
          </cell>
          <cell r="AJ207">
            <v>68300</v>
          </cell>
          <cell r="AO207">
            <v>4445.0001418590546</v>
          </cell>
          <cell r="AP207">
            <v>70000</v>
          </cell>
          <cell r="CL207">
            <v>57647.298564999997</v>
          </cell>
          <cell r="CM207">
            <v>68299.947474999994</v>
          </cell>
          <cell r="CR207">
            <v>57647.246040000005</v>
          </cell>
        </row>
        <row r="208">
          <cell r="AC208">
            <v>13804.999925196171</v>
          </cell>
          <cell r="AD208">
            <v>251000</v>
          </cell>
          <cell r="AI208">
            <v>13914.999924600124</v>
          </cell>
          <cell r="AJ208">
            <v>253000</v>
          </cell>
          <cell r="AO208">
            <v>13749.999925494194</v>
          </cell>
          <cell r="AP208">
            <v>250000</v>
          </cell>
          <cell r="CL208">
            <v>249570.915855</v>
          </cell>
          <cell r="CM208">
            <v>251644.741285</v>
          </cell>
          <cell r="CR208">
            <v>248215.65714</v>
          </cell>
        </row>
        <row r="209">
          <cell r="AC209">
            <v>3695.9999799728394</v>
          </cell>
          <cell r="AD209">
            <v>84000</v>
          </cell>
          <cell r="AI209">
            <v>3731.1999797821045</v>
          </cell>
          <cell r="AJ209">
            <v>84800</v>
          </cell>
          <cell r="AO209">
            <v>3819.1999793052673</v>
          </cell>
          <cell r="AP209">
            <v>86800</v>
          </cell>
          <cell r="CL209">
            <v>83530.889460000006</v>
          </cell>
          <cell r="CM209">
            <v>83997.407084999999</v>
          </cell>
          <cell r="CR209">
            <v>82728.296545000005</v>
          </cell>
        </row>
        <row r="210">
          <cell r="AC210">
            <v>4632.5000487267971</v>
          </cell>
          <cell r="AD210">
            <v>109000</v>
          </cell>
          <cell r="AI210">
            <v>4632.5000487267971</v>
          </cell>
          <cell r="AJ210">
            <v>109000</v>
          </cell>
          <cell r="AO210">
            <v>4717.5000496208668</v>
          </cell>
          <cell r="AP210">
            <v>111000</v>
          </cell>
          <cell r="CL210">
            <v>108005.870925</v>
          </cell>
          <cell r="CM210">
            <v>107820.628455</v>
          </cell>
          <cell r="CR210">
            <v>106826.49937999999</v>
          </cell>
        </row>
        <row r="211">
          <cell r="AC211">
            <v>3388289.0245556831</v>
          </cell>
          <cell r="AD211">
            <v>78534200</v>
          </cell>
          <cell r="AI211">
            <v>3558445.9271643311</v>
          </cell>
          <cell r="AJ211">
            <v>83622700</v>
          </cell>
          <cell r="AO211">
            <v>3721483.5744444281</v>
          </cell>
          <cell r="AP211">
            <v>87929000</v>
          </cell>
          <cell r="CL211">
            <v>81762914.077780023</v>
          </cell>
          <cell r="CM211">
            <v>86879183.419555023</v>
          </cell>
          <cell r="CR211">
            <v>81485397.497335002</v>
          </cell>
        </row>
        <row r="212">
          <cell r="AC212">
            <v>362247.00102373958</v>
          </cell>
          <cell r="AD212">
            <v>6961000</v>
          </cell>
          <cell r="AI212">
            <v>375106.9977030158</v>
          </cell>
          <cell r="AJ212">
            <v>7293400</v>
          </cell>
          <cell r="AO212">
            <v>388962.29782812297</v>
          </cell>
          <cell r="AP212">
            <v>7577500</v>
          </cell>
          <cell r="CL212">
            <v>7484695.3829950001</v>
          </cell>
          <cell r="CM212">
            <v>8131892.6251750011</v>
          </cell>
          <cell r="CR212">
            <v>7796188.0081699975</v>
          </cell>
        </row>
        <row r="213">
          <cell r="AC213">
            <v>1026378.7035836279</v>
          </cell>
          <cell r="AD213">
            <v>22828480</v>
          </cell>
          <cell r="AI213">
            <v>1063808.0476688594</v>
          </cell>
          <cell r="AJ213">
            <v>24305530</v>
          </cell>
          <cell r="AO213">
            <v>1094223.3086301386</v>
          </cell>
          <cell r="AP213">
            <v>25630380</v>
          </cell>
          <cell r="CL213">
            <v>22760816.12582</v>
          </cell>
          <cell r="CM213">
            <v>24234405.800155003</v>
          </cell>
          <cell r="CR213">
            <v>22689691.925975002</v>
          </cell>
        </row>
        <row r="214">
          <cell r="AC214">
            <v>609196.50024175644</v>
          </cell>
          <cell r="AD214">
            <v>12215400</v>
          </cell>
          <cell r="AI214">
            <v>616021.60719558597</v>
          </cell>
          <cell r="AJ214">
            <v>12456500</v>
          </cell>
          <cell r="AO214">
            <v>622536.1108340323</v>
          </cell>
          <cell r="AP214">
            <v>12707200</v>
          </cell>
          <cell r="CL214">
            <v>12376187.58151</v>
          </cell>
          <cell r="CM214">
            <v>12759941.996234998</v>
          </cell>
          <cell r="CR214">
            <v>12353329.577744998</v>
          </cell>
        </row>
        <row r="215">
          <cell r="AC215">
            <v>0</v>
          </cell>
          <cell r="AD215">
            <v>0</v>
          </cell>
          <cell r="AI215">
            <v>0</v>
          </cell>
          <cell r="AJ215">
            <v>0</v>
          </cell>
          <cell r="AO215">
            <v>0</v>
          </cell>
          <cell r="AP215">
            <v>0</v>
          </cell>
          <cell r="CL215">
            <v>0</v>
          </cell>
          <cell r="CM215">
            <v>0</v>
          </cell>
          <cell r="CR215">
            <v>0</v>
          </cell>
        </row>
        <row r="216">
          <cell r="AC216">
            <v>5386111.2294048071</v>
          </cell>
          <cell r="AD216">
            <v>120539080</v>
          </cell>
          <cell r="AI216">
            <v>5613382.5797317922</v>
          </cell>
          <cell r="AJ216">
            <v>127678130</v>
          </cell>
          <cell r="AO216">
            <v>5827205.291736722</v>
          </cell>
          <cell r="AP216">
            <v>133844080</v>
          </cell>
          <cell r="CL216">
            <v>124384613.16810501</v>
          </cell>
          <cell r="CM216">
            <v>132005423.84112002</v>
          </cell>
          <cell r="CR216">
            <v>124324607.00922498</v>
          </cell>
        </row>
        <row r="217">
          <cell r="AC217">
            <v>5386111.2294048071</v>
          </cell>
          <cell r="AD217">
            <v>120539080</v>
          </cell>
          <cell r="AI217">
            <v>5613382.5797317922</v>
          </cell>
          <cell r="AJ217">
            <v>127678130</v>
          </cell>
          <cell r="AO217">
            <v>5827205.291736722</v>
          </cell>
          <cell r="AP217">
            <v>133844080</v>
          </cell>
          <cell r="CL217">
            <v>126733392.93109001</v>
          </cell>
          <cell r="CM217">
            <v>133457084.46367002</v>
          </cell>
          <cell r="CR217">
            <v>126672747.39475998</v>
          </cell>
        </row>
        <row r="218">
          <cell r="AC218">
            <v>5105343.7239639461</v>
          </cell>
          <cell r="AD218">
            <v>113991080</v>
          </cell>
          <cell r="AI218">
            <v>5295650.0853291154</v>
          </cell>
          <cell r="AJ218">
            <v>120107130</v>
          </cell>
          <cell r="AO218">
            <v>5446693.797852695</v>
          </cell>
          <cell r="AP218">
            <v>124690080</v>
          </cell>
          <cell r="CL218">
            <v>113995979.86796051</v>
          </cell>
          <cell r="CM218">
            <v>120189815.05227944</v>
          </cell>
          <cell r="CR218">
            <v>113128664.92023998</v>
          </cell>
        </row>
        <row r="220">
          <cell r="CL220">
            <v>2348779.7629849999</v>
          </cell>
          <cell r="CM220">
            <v>1451660.62255</v>
          </cell>
          <cell r="CR220">
            <v>2348140.3855349999</v>
          </cell>
        </row>
        <row r="221">
          <cell r="CL221">
            <v>851666.24002999999</v>
          </cell>
          <cell r="CM221">
            <v>-331.76100000000019</v>
          </cell>
          <cell r="CR221">
            <v>851334.47902999993</v>
          </cell>
        </row>
        <row r="222">
          <cell r="CL222">
            <v>134000</v>
          </cell>
          <cell r="CM222">
            <v>0</v>
          </cell>
          <cell r="CR222">
            <v>134000</v>
          </cell>
        </row>
        <row r="223">
          <cell r="CL223">
            <v>574695.23229999992</v>
          </cell>
          <cell r="CM223">
            <v>637005.11311000003</v>
          </cell>
          <cell r="CR223">
            <v>577700.34541000007</v>
          </cell>
        </row>
        <row r="224">
          <cell r="CL224">
            <v>292993.24552999996</v>
          </cell>
          <cell r="CM224">
            <v>331484.40670500003</v>
          </cell>
          <cell r="CR224">
            <v>292477.65223499999</v>
          </cell>
        </row>
        <row r="225">
          <cell r="CL225">
            <v>142214.51912499999</v>
          </cell>
          <cell r="CM225">
            <v>130000</v>
          </cell>
          <cell r="CR225">
            <v>142214.51912499999</v>
          </cell>
        </row>
        <row r="226">
          <cell r="CL226">
            <v>128737.918445</v>
          </cell>
          <cell r="CM226">
            <v>129088.21298</v>
          </cell>
          <cell r="CR226">
            <v>127826.131425</v>
          </cell>
        </row>
        <row r="227">
          <cell r="CL227">
            <v>62469.583084999998</v>
          </cell>
          <cell r="CM227">
            <v>62679.193874999997</v>
          </cell>
          <cell r="CR227">
            <v>61848.776960000003</v>
          </cell>
        </row>
        <row r="228">
          <cell r="CL228">
            <v>162003.02447</v>
          </cell>
          <cell r="CM228">
            <v>161735.45687999998</v>
          </cell>
          <cell r="CR228">
            <v>160738.48134999999</v>
          </cell>
        </row>
        <row r="229">
          <cell r="CL229" t="str">
            <v/>
          </cell>
          <cell r="CM229" t="str">
            <v/>
          </cell>
          <cell r="CR229" t="str">
            <v/>
          </cell>
        </row>
        <row r="230">
          <cell r="CL230" t="str">
            <v/>
          </cell>
          <cell r="CM230" t="str">
            <v/>
          </cell>
          <cell r="CR230" t="str">
            <v/>
          </cell>
        </row>
        <row r="231">
          <cell r="CL231" t="str">
            <v/>
          </cell>
          <cell r="CM231" t="str">
            <v/>
          </cell>
          <cell r="CR231" t="str">
            <v/>
          </cell>
        </row>
        <row r="232">
          <cell r="CL232" t="str">
            <v/>
          </cell>
          <cell r="CM232" t="str">
            <v/>
          </cell>
          <cell r="CR232" t="str">
            <v/>
          </cell>
        </row>
        <row r="233">
          <cell r="CL233" t="str">
            <v/>
          </cell>
          <cell r="CM233" t="str">
            <v/>
          </cell>
          <cell r="CR233" t="str">
            <v/>
          </cell>
        </row>
        <row r="234">
          <cell r="CL234" t="str">
            <v/>
          </cell>
          <cell r="CM234" t="str">
            <v/>
          </cell>
          <cell r="CR234" t="str">
            <v/>
          </cell>
        </row>
        <row r="235">
          <cell r="CL235" t="str">
            <v/>
          </cell>
          <cell r="CM235" t="str">
            <v/>
          </cell>
          <cell r="CR235" t="str">
            <v/>
          </cell>
        </row>
        <row r="236">
          <cell r="CL236" t="str">
            <v/>
          </cell>
          <cell r="CM236" t="str">
            <v/>
          </cell>
          <cell r="CR236" t="str">
            <v/>
          </cell>
        </row>
        <row r="237">
          <cell r="CL237" t="str">
            <v/>
          </cell>
          <cell r="CM237" t="str">
            <v/>
          </cell>
          <cell r="CR237" t="str">
            <v/>
          </cell>
        </row>
        <row r="238">
          <cell r="CL238" t="str">
            <v/>
          </cell>
          <cell r="CM238" t="str">
            <v/>
          </cell>
          <cell r="CR238" t="str">
            <v/>
          </cell>
        </row>
        <row r="239">
          <cell r="CL239" t="str">
            <v/>
          </cell>
          <cell r="CM239" t="str">
            <v/>
          </cell>
          <cell r="CR239" t="str">
            <v/>
          </cell>
        </row>
        <row r="240">
          <cell r="CL240" t="str">
            <v/>
          </cell>
          <cell r="CM240" t="str">
            <v/>
          </cell>
          <cell r="CR240" t="str">
            <v/>
          </cell>
        </row>
        <row r="241">
          <cell r="CL241" t="str">
            <v/>
          </cell>
          <cell r="CM241" t="str">
            <v/>
          </cell>
          <cell r="CR241" t="str">
            <v/>
          </cell>
        </row>
        <row r="242">
          <cell r="CL242" t="str">
            <v/>
          </cell>
          <cell r="CM242" t="str">
            <v/>
          </cell>
          <cell r="CR242" t="str">
            <v/>
          </cell>
        </row>
        <row r="243">
          <cell r="CL243" t="str">
            <v/>
          </cell>
          <cell r="CM243" t="str">
            <v/>
          </cell>
          <cell r="CR243" t="str">
            <v/>
          </cell>
        </row>
        <row r="244">
          <cell r="CL244" t="str">
            <v/>
          </cell>
          <cell r="CM244" t="str">
            <v/>
          </cell>
          <cell r="CR244" t="str">
            <v/>
          </cell>
        </row>
        <row r="245">
          <cell r="CL245" t="str">
            <v/>
          </cell>
          <cell r="CM245" t="str">
            <v/>
          </cell>
          <cell r="CR245" t="str">
            <v/>
          </cell>
        </row>
        <row r="246">
          <cell r="CL246" t="str">
            <v/>
          </cell>
          <cell r="CM246" t="str">
            <v/>
          </cell>
          <cell r="CR246" t="str">
            <v/>
          </cell>
        </row>
        <row r="247">
          <cell r="CL247" t="str">
            <v/>
          </cell>
          <cell r="CM247" t="str">
            <v/>
          </cell>
          <cell r="CR247" t="str">
            <v/>
          </cell>
        </row>
        <row r="248">
          <cell r="CL248" t="str">
            <v/>
          </cell>
          <cell r="CM248" t="str">
            <v/>
          </cell>
          <cell r="CR248" t="str">
            <v/>
          </cell>
        </row>
        <row r="249">
          <cell r="CL249" t="str">
            <v/>
          </cell>
          <cell r="CM249" t="str">
            <v/>
          </cell>
          <cell r="CR249" t="str">
            <v/>
          </cell>
        </row>
        <row r="250">
          <cell r="CL250" t="str">
            <v/>
          </cell>
          <cell r="CM250" t="str">
            <v/>
          </cell>
          <cell r="CR250" t="str">
            <v/>
          </cell>
        </row>
        <row r="251">
          <cell r="CL251" t="str">
            <v/>
          </cell>
          <cell r="CM251" t="str">
            <v/>
          </cell>
          <cell r="CR251" t="str">
            <v/>
          </cell>
        </row>
        <row r="252">
          <cell r="CL252" t="str">
            <v/>
          </cell>
          <cell r="CM252" t="str">
            <v/>
          </cell>
          <cell r="CR252" t="str">
            <v/>
          </cell>
        </row>
        <row r="253">
          <cell r="CL253" t="str">
            <v/>
          </cell>
          <cell r="CM253" t="str">
            <v/>
          </cell>
          <cell r="CR253" t="str">
            <v/>
          </cell>
        </row>
        <row r="254">
          <cell r="CL254" t="str">
            <v/>
          </cell>
          <cell r="CM254" t="str">
            <v/>
          </cell>
          <cell r="CR254" t="str">
            <v/>
          </cell>
        </row>
        <row r="255">
          <cell r="CL255" t="str">
            <v/>
          </cell>
          <cell r="CM255" t="str">
            <v/>
          </cell>
          <cell r="CR255" t="str">
            <v/>
          </cell>
        </row>
        <row r="256">
          <cell r="CL256" t="str">
            <v/>
          </cell>
          <cell r="CM256" t="str">
            <v/>
          </cell>
          <cell r="CR256" t="str">
            <v/>
          </cell>
        </row>
        <row r="257">
          <cell r="CL257" t="str">
            <v/>
          </cell>
          <cell r="CM257" t="str">
            <v/>
          </cell>
          <cell r="CR257" t="str">
            <v/>
          </cell>
        </row>
        <row r="258">
          <cell r="CL258" t="str">
            <v/>
          </cell>
          <cell r="CM258" t="str">
            <v/>
          </cell>
          <cell r="CR258" t="str">
            <v/>
          </cell>
        </row>
        <row r="259">
          <cell r="CL259" t="str">
            <v/>
          </cell>
          <cell r="CM259" t="str">
            <v/>
          </cell>
          <cell r="CR259" t="str">
            <v/>
          </cell>
        </row>
        <row r="260">
          <cell r="CL260" t="str">
            <v/>
          </cell>
          <cell r="CM260" t="str">
            <v/>
          </cell>
          <cell r="CR260" t="str">
            <v/>
          </cell>
        </row>
        <row r="261">
          <cell r="CL261" t="str">
            <v/>
          </cell>
          <cell r="CM261" t="str">
            <v/>
          </cell>
          <cell r="CR261" t="str">
            <v/>
          </cell>
        </row>
        <row r="262">
          <cell r="CL262" t="str">
            <v/>
          </cell>
          <cell r="CM262" t="str">
            <v/>
          </cell>
          <cell r="CR262" t="str">
            <v/>
          </cell>
        </row>
        <row r="263">
          <cell r="CL263" t="str">
            <v/>
          </cell>
          <cell r="CM263" t="str">
            <v/>
          </cell>
          <cell r="CR263" t="str">
            <v/>
          </cell>
        </row>
        <row r="264">
          <cell r="CL264" t="str">
            <v/>
          </cell>
          <cell r="CM264" t="str">
            <v/>
          </cell>
          <cell r="CR264" t="str">
            <v/>
          </cell>
        </row>
        <row r="265">
          <cell r="CL265" t="str">
            <v/>
          </cell>
          <cell r="CM265" t="str">
            <v/>
          </cell>
          <cell r="CR265" t="str">
            <v/>
          </cell>
        </row>
        <row r="266">
          <cell r="CL266" t="str">
            <v/>
          </cell>
          <cell r="CM266" t="str">
            <v/>
          </cell>
          <cell r="CR266" t="str">
            <v/>
          </cell>
        </row>
        <row r="267">
          <cell r="CL267" t="str">
            <v/>
          </cell>
          <cell r="CM267" t="str">
            <v/>
          </cell>
          <cell r="CR267" t="str">
            <v/>
          </cell>
        </row>
        <row r="268">
          <cell r="CL268" t="str">
            <v/>
          </cell>
          <cell r="CM268" t="str">
            <v/>
          </cell>
          <cell r="CR268" t="str">
            <v/>
          </cell>
        </row>
        <row r="269">
          <cell r="CL269" t="str">
            <v/>
          </cell>
          <cell r="CM269" t="str">
            <v/>
          </cell>
          <cell r="CR269" t="str">
            <v/>
          </cell>
        </row>
        <row r="270">
          <cell r="CL270" t="str">
            <v/>
          </cell>
          <cell r="CM270" t="str">
            <v/>
          </cell>
          <cell r="CR270" t="str">
            <v/>
          </cell>
        </row>
        <row r="271">
          <cell r="CL271" t="str">
            <v/>
          </cell>
          <cell r="CM271" t="str">
            <v/>
          </cell>
          <cell r="CR271" t="str">
            <v/>
          </cell>
        </row>
        <row r="272">
          <cell r="CL272" t="str">
            <v/>
          </cell>
          <cell r="CM272" t="str">
            <v/>
          </cell>
          <cell r="CR272" t="str">
            <v/>
          </cell>
        </row>
        <row r="273">
          <cell r="CL273" t="str">
            <v/>
          </cell>
          <cell r="CM273" t="str">
            <v/>
          </cell>
          <cell r="CR273" t="str">
            <v/>
          </cell>
        </row>
        <row r="274">
          <cell r="CL274" t="str">
            <v/>
          </cell>
          <cell r="CM274" t="str">
            <v/>
          </cell>
          <cell r="CR274" t="str">
            <v/>
          </cell>
        </row>
        <row r="275">
          <cell r="CL275" t="str">
            <v/>
          </cell>
          <cell r="CM275" t="str">
            <v/>
          </cell>
          <cell r="CR275" t="str">
            <v/>
          </cell>
        </row>
        <row r="276">
          <cell r="CL276" t="str">
            <v/>
          </cell>
          <cell r="CM276" t="str">
            <v/>
          </cell>
          <cell r="CR276" t="str">
            <v/>
          </cell>
        </row>
        <row r="277">
          <cell r="CL277" t="str">
            <v/>
          </cell>
          <cell r="CM277" t="str">
            <v/>
          </cell>
          <cell r="CR277" t="str">
            <v/>
          </cell>
        </row>
        <row r="278">
          <cell r="CL278" t="str">
            <v/>
          </cell>
          <cell r="CM278" t="str">
            <v/>
          </cell>
          <cell r="CR278" t="str">
            <v/>
          </cell>
        </row>
        <row r="279">
          <cell r="CL279" t="str">
            <v/>
          </cell>
          <cell r="CM279" t="str">
            <v/>
          </cell>
          <cell r="CR279" t="str">
            <v/>
          </cell>
        </row>
        <row r="280">
          <cell r="CL280" t="str">
            <v/>
          </cell>
          <cell r="CM280" t="str">
            <v/>
          </cell>
          <cell r="CR280" t="str">
            <v/>
          </cell>
        </row>
        <row r="281">
          <cell r="CL281" t="str">
            <v/>
          </cell>
          <cell r="CM281" t="str">
            <v/>
          </cell>
          <cell r="CR281" t="str">
            <v/>
          </cell>
        </row>
        <row r="282">
          <cell r="CL282" t="str">
            <v/>
          </cell>
          <cell r="CM282" t="str">
            <v/>
          </cell>
          <cell r="CR282" t="str">
            <v/>
          </cell>
        </row>
        <row r="283">
          <cell r="CL283" t="str">
            <v/>
          </cell>
          <cell r="CM283" t="str">
            <v/>
          </cell>
          <cell r="CR283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KRKVM"/>
      <sheetName val="REPORT"/>
      <sheetName val="KRKVM"/>
      <sheetName val="BILAGA"/>
      <sheetName val="Blad1"/>
    </sheetNames>
    <sheetDataSet>
      <sheetData sheetId="0" refreshError="1">
        <row r="1">
          <cell r="A1">
            <v>1</v>
          </cell>
          <cell r="B1" t="str">
            <v>3005</v>
          </cell>
          <cell r="C1" t="str">
            <v xml:space="preserve">Koncerninterna hyresintäkter                      </v>
          </cell>
          <cell r="D1">
            <v>51861</v>
          </cell>
          <cell r="F1">
            <v>48367</v>
          </cell>
          <cell r="I1">
            <v>31011</v>
          </cell>
          <cell r="J1">
            <v>-31011</v>
          </cell>
          <cell r="K1">
            <v>31011</v>
          </cell>
          <cell r="O1">
            <v>0</v>
          </cell>
        </row>
        <row r="2">
          <cell r="A2">
            <v>1</v>
          </cell>
          <cell r="B2" t="str">
            <v>3010</v>
          </cell>
          <cell r="C2" t="str">
            <v xml:space="preserve">Hyresintäkter bostäder                            </v>
          </cell>
          <cell r="D2">
            <v>633407</v>
          </cell>
          <cell r="F2">
            <v>589149</v>
          </cell>
          <cell r="I2">
            <v>623216</v>
          </cell>
          <cell r="J2">
            <v>-623216</v>
          </cell>
          <cell r="K2">
            <v>623216</v>
          </cell>
          <cell r="O2">
            <v>0</v>
          </cell>
        </row>
        <row r="3">
          <cell r="A3">
            <v>1</v>
          </cell>
          <cell r="B3" t="str">
            <v>3020</v>
          </cell>
          <cell r="C3" t="str">
            <v xml:space="preserve">Hyresintäkter lokaler                             </v>
          </cell>
          <cell r="D3">
            <v>2293264</v>
          </cell>
          <cell r="F3">
            <v>2358786</v>
          </cell>
          <cell r="H3">
            <v>3842</v>
          </cell>
          <cell r="I3">
            <v>2376433</v>
          </cell>
          <cell r="J3">
            <v>-2376433</v>
          </cell>
          <cell r="K3">
            <v>2376433</v>
          </cell>
          <cell r="O3">
            <v>0</v>
          </cell>
        </row>
        <row r="4">
          <cell r="A4">
            <v>1</v>
          </cell>
          <cell r="B4" t="str">
            <v>3025</v>
          </cell>
          <cell r="C4" t="str">
            <v xml:space="preserve">Hyresintäkter Galleria                            </v>
          </cell>
          <cell r="D4">
            <v>13087</v>
          </cell>
          <cell r="F4">
            <v>10537</v>
          </cell>
          <cell r="I4">
            <v>10679</v>
          </cell>
          <cell r="J4">
            <v>-10679</v>
          </cell>
          <cell r="K4">
            <v>10679</v>
          </cell>
          <cell r="O4">
            <v>0</v>
          </cell>
        </row>
        <row r="5">
          <cell r="A5">
            <v>1</v>
          </cell>
          <cell r="B5" t="str">
            <v>3029</v>
          </cell>
          <cell r="C5" t="str">
            <v>Hyrestillägg Galleria</v>
          </cell>
          <cell r="F5">
            <v>1522</v>
          </cell>
          <cell r="J5">
            <v>0</v>
          </cell>
          <cell r="K5">
            <v>1922</v>
          </cell>
          <cell r="O5">
            <v>0</v>
          </cell>
        </row>
        <row r="6">
          <cell r="A6">
            <v>1</v>
          </cell>
          <cell r="B6" t="str">
            <v>3030</v>
          </cell>
          <cell r="C6" t="str">
            <v>Hyrestillägg marknadsföringsbidrag Galleria</v>
          </cell>
          <cell r="F6">
            <v>1550</v>
          </cell>
          <cell r="J6">
            <v>0</v>
          </cell>
          <cell r="K6">
            <v>1586</v>
          </cell>
          <cell r="O6">
            <v>0</v>
          </cell>
        </row>
        <row r="7">
          <cell r="A7">
            <v>1</v>
          </cell>
          <cell r="B7" t="str">
            <v>3031</v>
          </cell>
          <cell r="C7" t="str">
            <v xml:space="preserve">Hyrestillägg värme/kyla                           </v>
          </cell>
          <cell r="D7">
            <v>49433</v>
          </cell>
          <cell r="F7">
            <v>50654</v>
          </cell>
          <cell r="I7">
            <v>53065</v>
          </cell>
          <cell r="J7">
            <v>-53065</v>
          </cell>
          <cell r="K7">
            <v>53065</v>
          </cell>
          <cell r="O7">
            <v>0</v>
          </cell>
        </row>
        <row r="8">
          <cell r="A8">
            <v>1</v>
          </cell>
          <cell r="B8" t="str">
            <v>3032</v>
          </cell>
          <cell r="C8" t="str">
            <v xml:space="preserve">Hyrestillägg fastighetsskatt                </v>
          </cell>
          <cell r="D8">
            <v>154539</v>
          </cell>
          <cell r="F8">
            <v>137204</v>
          </cell>
          <cell r="I8">
            <v>132984</v>
          </cell>
          <cell r="J8">
            <v>-132984</v>
          </cell>
          <cell r="K8">
            <v>132984</v>
          </cell>
          <cell r="O8">
            <v>0</v>
          </cell>
        </row>
        <row r="9">
          <cell r="A9">
            <v>1</v>
          </cell>
          <cell r="B9" t="str">
            <v>3033</v>
          </cell>
          <cell r="C9" t="str">
            <v xml:space="preserve">Hyrestillägg VA                                   </v>
          </cell>
          <cell r="D9">
            <v>2167</v>
          </cell>
          <cell r="F9">
            <v>1747</v>
          </cell>
          <cell r="I9">
            <v>2082</v>
          </cell>
          <cell r="J9">
            <v>-2082</v>
          </cell>
          <cell r="K9">
            <v>2082</v>
          </cell>
          <cell r="O9">
            <v>0</v>
          </cell>
        </row>
        <row r="10">
          <cell r="A10">
            <v>1</v>
          </cell>
          <cell r="B10" t="str">
            <v>3034</v>
          </cell>
          <cell r="C10" t="str">
            <v xml:space="preserve">Hyrestillägg EL                                   </v>
          </cell>
          <cell r="D10">
            <v>34067</v>
          </cell>
          <cell r="F10">
            <v>38157</v>
          </cell>
          <cell r="H10">
            <v>1</v>
          </cell>
          <cell r="I10">
            <v>37245</v>
          </cell>
          <cell r="J10">
            <v>-37245</v>
          </cell>
          <cell r="K10">
            <v>37245</v>
          </cell>
          <cell r="O10">
            <v>0</v>
          </cell>
        </row>
        <row r="11">
          <cell r="A11">
            <v>1</v>
          </cell>
          <cell r="B11" t="str">
            <v>3035</v>
          </cell>
          <cell r="C11" t="str">
            <v xml:space="preserve">Hyrestillägg Övrigt                               </v>
          </cell>
          <cell r="D11">
            <v>28537</v>
          </cell>
          <cell r="F11">
            <v>23418</v>
          </cell>
          <cell r="I11">
            <v>24270</v>
          </cell>
          <cell r="J11">
            <v>-24270</v>
          </cell>
          <cell r="K11">
            <v>24270</v>
          </cell>
          <cell r="O11">
            <v>0</v>
          </cell>
        </row>
        <row r="12">
          <cell r="A12">
            <v>1</v>
          </cell>
          <cell r="B12" t="str">
            <v>3036</v>
          </cell>
          <cell r="C12" t="str">
            <v xml:space="preserve">Hyrestillägg avgäld                               </v>
          </cell>
          <cell r="D12">
            <v>3831</v>
          </cell>
          <cell r="F12">
            <v>2990</v>
          </cell>
          <cell r="I12">
            <v>2990</v>
          </cell>
          <cell r="J12">
            <v>-2990</v>
          </cell>
          <cell r="K12">
            <v>2990</v>
          </cell>
          <cell r="O12">
            <v>0</v>
          </cell>
        </row>
        <row r="13">
          <cell r="A13">
            <v>1</v>
          </cell>
          <cell r="B13" t="str">
            <v>3037</v>
          </cell>
          <cell r="C13" t="str">
            <v xml:space="preserve">Hyrestillägg övrigt, bostäder                     </v>
          </cell>
          <cell r="D13">
            <v>5</v>
          </cell>
          <cell r="J13">
            <v>0</v>
          </cell>
          <cell r="O13">
            <v>0</v>
          </cell>
        </row>
        <row r="14">
          <cell r="A14">
            <v>1</v>
          </cell>
          <cell r="B14" t="str">
            <v>3038</v>
          </cell>
          <cell r="C14" t="str">
            <v>Hyrestillägg servicetjänster hyresgäster</v>
          </cell>
          <cell r="F14">
            <v>1117</v>
          </cell>
          <cell r="I14">
            <v>1069</v>
          </cell>
          <cell r="J14">
            <v>-1069</v>
          </cell>
          <cell r="K14">
            <v>1069</v>
          </cell>
          <cell r="O14">
            <v>0</v>
          </cell>
        </row>
        <row r="15">
          <cell r="A15">
            <v>1</v>
          </cell>
          <cell r="B15" t="str">
            <v>3039</v>
          </cell>
          <cell r="C15" t="str">
            <v>Hyrestillägg sophantering</v>
          </cell>
          <cell r="D15">
            <v>67</v>
          </cell>
          <cell r="F15">
            <v>3874</v>
          </cell>
          <cell r="I15">
            <v>3469</v>
          </cell>
          <cell r="J15">
            <v>-3469</v>
          </cell>
          <cell r="K15">
            <v>3469</v>
          </cell>
          <cell r="O15">
            <v>0</v>
          </cell>
        </row>
        <row r="16">
          <cell r="A16">
            <v>1</v>
          </cell>
          <cell r="B16" t="str">
            <v>3040</v>
          </cell>
          <cell r="C16" t="str">
            <v xml:space="preserve">Hyresintäkter garage                              </v>
          </cell>
          <cell r="D16">
            <v>61740</v>
          </cell>
          <cell r="F16">
            <v>61578</v>
          </cell>
          <cell r="I16">
            <v>67106</v>
          </cell>
          <cell r="J16">
            <v>-67106</v>
          </cell>
          <cell r="K16">
            <v>67106</v>
          </cell>
          <cell r="O16">
            <v>0</v>
          </cell>
        </row>
        <row r="17">
          <cell r="A17">
            <v>1</v>
          </cell>
          <cell r="B17" t="str">
            <v>3050</v>
          </cell>
          <cell r="C17" t="str">
            <v xml:space="preserve">Hyresintäkter parkering                           </v>
          </cell>
          <cell r="D17">
            <v>27400</v>
          </cell>
          <cell r="F17">
            <v>21875</v>
          </cell>
          <cell r="I17">
            <v>24630</v>
          </cell>
          <cell r="J17">
            <v>-24630</v>
          </cell>
          <cell r="K17">
            <v>24630</v>
          </cell>
          <cell r="O17">
            <v>0</v>
          </cell>
        </row>
        <row r="18">
          <cell r="A18">
            <v>1</v>
          </cell>
          <cell r="B18" t="str">
            <v>3060</v>
          </cell>
          <cell r="C18" t="str">
            <v xml:space="preserve">Övriga hyresintäkter                              </v>
          </cell>
          <cell r="D18">
            <v>26717</v>
          </cell>
          <cell r="F18">
            <v>105755</v>
          </cell>
          <cell r="I18">
            <v>6916</v>
          </cell>
          <cell r="J18">
            <v>-6916</v>
          </cell>
          <cell r="K18">
            <v>6916</v>
          </cell>
          <cell r="O18">
            <v>0</v>
          </cell>
        </row>
        <row r="19">
          <cell r="A19">
            <v>1</v>
          </cell>
          <cell r="B19" t="str">
            <v>3070</v>
          </cell>
          <cell r="C19" t="str">
            <v xml:space="preserve">Hyresrabatter                                     </v>
          </cell>
          <cell r="D19">
            <v>-45629</v>
          </cell>
          <cell r="F19">
            <v>-51693</v>
          </cell>
          <cell r="I19">
            <v>-51201</v>
          </cell>
          <cell r="J19">
            <v>51201</v>
          </cell>
          <cell r="K19">
            <v>-51201</v>
          </cell>
          <cell r="O19">
            <v>0</v>
          </cell>
        </row>
        <row r="20">
          <cell r="A20">
            <v>1</v>
          </cell>
          <cell r="B20" t="str">
            <v>3900</v>
          </cell>
          <cell r="C20" t="str">
            <v>Övriga förvaltningsintäkter</v>
          </cell>
          <cell r="D20">
            <v>10870</v>
          </cell>
          <cell r="F20">
            <v>4094</v>
          </cell>
          <cell r="I20">
            <v>32</v>
          </cell>
          <cell r="J20">
            <v>-32</v>
          </cell>
          <cell r="K20">
            <v>32</v>
          </cell>
          <cell r="O20">
            <v>0</v>
          </cell>
        </row>
        <row r="21">
          <cell r="A21">
            <v>1</v>
          </cell>
          <cell r="B21" t="str">
            <v>3910</v>
          </cell>
          <cell r="C21" t="str">
            <v>Vidarefakturering övriga tjänster</v>
          </cell>
          <cell r="F21">
            <v>5634</v>
          </cell>
          <cell r="I21">
            <v>844</v>
          </cell>
          <cell r="J21">
            <v>-844</v>
          </cell>
          <cell r="K21">
            <v>844</v>
          </cell>
          <cell r="O21">
            <v>0</v>
          </cell>
        </row>
        <row r="22">
          <cell r="A22">
            <v>1</v>
          </cell>
          <cell r="B22" t="str">
            <v>3911</v>
          </cell>
          <cell r="C22" t="str">
            <v>Vidarefakturering eget arbete</v>
          </cell>
          <cell r="F22">
            <v>166</v>
          </cell>
          <cell r="I22">
            <v>38</v>
          </cell>
          <cell r="J22">
            <v>-38</v>
          </cell>
          <cell r="K22">
            <v>38</v>
          </cell>
          <cell r="O22">
            <v>0</v>
          </cell>
        </row>
        <row r="23">
          <cell r="A23">
            <v>1</v>
          </cell>
          <cell r="B23" t="str">
            <v>3912</v>
          </cell>
          <cell r="C23" t="str">
            <v>Fakturering eget arbete momspliktigt(Vitec)</v>
          </cell>
          <cell r="J23">
            <v>0</v>
          </cell>
          <cell r="O23">
            <v>0</v>
          </cell>
        </row>
        <row r="24">
          <cell r="A24">
            <v>1</v>
          </cell>
          <cell r="B24" t="str">
            <v>3913</v>
          </cell>
          <cell r="C24" t="str">
            <v>Fakturering eget arbete momspliktigt(Agresso)</v>
          </cell>
          <cell r="J24">
            <v>0</v>
          </cell>
          <cell r="O24">
            <v>0</v>
          </cell>
        </row>
        <row r="25">
          <cell r="A25">
            <v>1</v>
          </cell>
          <cell r="B25" t="str">
            <v>3920</v>
          </cell>
          <cell r="C25" t="str">
            <v>Vidarefakturering skadeersättning</v>
          </cell>
          <cell r="F25">
            <v>425</v>
          </cell>
          <cell r="J25">
            <v>0</v>
          </cell>
          <cell r="O25">
            <v>0</v>
          </cell>
        </row>
        <row r="26">
          <cell r="A26">
            <v>1</v>
          </cell>
          <cell r="B26" t="str">
            <v>3921</v>
          </cell>
          <cell r="C26" t="str">
            <v>Fakturering skadeersättning ej moms(Agresso)</v>
          </cell>
          <cell r="F26">
            <v>0</v>
          </cell>
          <cell r="J26">
            <v>0</v>
          </cell>
          <cell r="O26">
            <v>0</v>
          </cell>
        </row>
        <row r="27">
          <cell r="A27">
            <v>1</v>
          </cell>
          <cell r="B27" t="str">
            <v>3922</v>
          </cell>
          <cell r="C27" t="str">
            <v>Fakturering eget arb/skadeers ej moms(Vitec)</v>
          </cell>
          <cell r="J27">
            <v>0</v>
          </cell>
          <cell r="O27">
            <v>0</v>
          </cell>
        </row>
        <row r="28">
          <cell r="A28">
            <v>1</v>
          </cell>
          <cell r="B28" t="str">
            <v>3923</v>
          </cell>
          <cell r="C28" t="str">
            <v>Fakturering eget arb/skadeers ej moms(Agresso)</v>
          </cell>
          <cell r="J28">
            <v>0</v>
          </cell>
          <cell r="O28">
            <v>0</v>
          </cell>
        </row>
        <row r="29">
          <cell r="A29">
            <v>1</v>
          </cell>
          <cell r="B29" t="str">
            <v>3990</v>
          </cell>
          <cell r="C29" t="str">
            <v>Övriga rörelsegrenar</v>
          </cell>
          <cell r="D29">
            <v>18</v>
          </cell>
          <cell r="F29">
            <v>1</v>
          </cell>
          <cell r="J29">
            <v>0</v>
          </cell>
          <cell r="O29">
            <v>0</v>
          </cell>
        </row>
        <row r="30">
          <cell r="A30">
            <v>2</v>
          </cell>
          <cell r="B30" t="str">
            <v>3080</v>
          </cell>
          <cell r="C30" t="str">
            <v xml:space="preserve">Evakuering bostäder (rabatt)                      </v>
          </cell>
          <cell r="D30">
            <v>-2</v>
          </cell>
          <cell r="J30">
            <v>0</v>
          </cell>
          <cell r="O30">
            <v>0</v>
          </cell>
        </row>
        <row r="31">
          <cell r="A31">
            <v>2</v>
          </cell>
          <cell r="B31" t="str">
            <v>3210</v>
          </cell>
          <cell r="C31" t="str">
            <v xml:space="preserve">Outhyrt bostäder                                  </v>
          </cell>
          <cell r="D31">
            <v>-2157</v>
          </cell>
          <cell r="F31">
            <v>-1350</v>
          </cell>
          <cell r="I31">
            <v>-1001</v>
          </cell>
          <cell r="J31">
            <v>1001</v>
          </cell>
          <cell r="K31">
            <v>-1001</v>
          </cell>
          <cell r="O31">
            <v>0</v>
          </cell>
        </row>
        <row r="32">
          <cell r="A32">
            <v>2</v>
          </cell>
          <cell r="B32" t="str">
            <v>3220</v>
          </cell>
          <cell r="C32" t="str">
            <v xml:space="preserve">Outhyrt lokaler                                   </v>
          </cell>
          <cell r="D32">
            <v>-203989</v>
          </cell>
          <cell r="F32">
            <v>-242429</v>
          </cell>
          <cell r="I32">
            <v>-291647</v>
          </cell>
          <cell r="J32">
            <v>291647</v>
          </cell>
          <cell r="K32">
            <v>-291647</v>
          </cell>
          <cell r="O32">
            <v>0</v>
          </cell>
        </row>
        <row r="33">
          <cell r="A33">
            <v>2</v>
          </cell>
          <cell r="B33" t="str">
            <v>3240</v>
          </cell>
          <cell r="C33" t="str">
            <v xml:space="preserve">Outhyrt garage                                    </v>
          </cell>
          <cell r="D33">
            <v>-6157</v>
          </cell>
          <cell r="F33">
            <v>-6034</v>
          </cell>
          <cell r="I33">
            <v>-13048</v>
          </cell>
          <cell r="J33">
            <v>13048</v>
          </cell>
          <cell r="K33">
            <v>-13048</v>
          </cell>
          <cell r="O33">
            <v>0</v>
          </cell>
        </row>
        <row r="34">
          <cell r="A34">
            <v>2</v>
          </cell>
          <cell r="B34" t="str">
            <v>3250</v>
          </cell>
          <cell r="C34" t="str">
            <v xml:space="preserve">Outhyrt parkering                                 </v>
          </cell>
          <cell r="D34">
            <v>-1483</v>
          </cell>
          <cell r="F34">
            <v>-1692</v>
          </cell>
          <cell r="I34">
            <v>-2842</v>
          </cell>
          <cell r="J34">
            <v>2842</v>
          </cell>
          <cell r="K34">
            <v>-2842</v>
          </cell>
          <cell r="O34">
            <v>0</v>
          </cell>
        </row>
        <row r="35">
          <cell r="A35">
            <v>3</v>
          </cell>
          <cell r="B35" t="str">
            <v>3090</v>
          </cell>
          <cell r="C35" t="str">
            <v xml:space="preserve">Förvaltningsuppdrag koncernföretag                </v>
          </cell>
          <cell r="F35">
            <v>256</v>
          </cell>
          <cell r="J35">
            <v>0</v>
          </cell>
          <cell r="O35">
            <v>0</v>
          </cell>
        </row>
        <row r="36">
          <cell r="A36">
            <v>3</v>
          </cell>
          <cell r="B36" t="str">
            <v>3395</v>
          </cell>
          <cell r="C36" t="str">
            <v>Befarade hyresförluster</v>
          </cell>
          <cell r="J36">
            <v>0</v>
          </cell>
          <cell r="O36">
            <v>0</v>
          </cell>
        </row>
        <row r="37">
          <cell r="A37">
            <v>3</v>
          </cell>
          <cell r="B37" t="str">
            <v>3399</v>
          </cell>
          <cell r="C37" t="str">
            <v>Konstaterade hyresförluster</v>
          </cell>
          <cell r="J37">
            <v>0</v>
          </cell>
          <cell r="O37">
            <v>0</v>
          </cell>
        </row>
        <row r="38">
          <cell r="A38">
            <v>3</v>
          </cell>
          <cell r="B38" t="str">
            <v>3595</v>
          </cell>
          <cell r="C38" t="str">
            <v>Befarade kundförluster övriga förvaltningsintäkter</v>
          </cell>
          <cell r="F38">
            <v>0</v>
          </cell>
          <cell r="J38">
            <v>0</v>
          </cell>
          <cell r="O38">
            <v>0</v>
          </cell>
        </row>
        <row r="39">
          <cell r="A39">
            <v>3</v>
          </cell>
          <cell r="B39" t="str">
            <v>3599</v>
          </cell>
          <cell r="C39" t="str">
            <v>Konstaterade kundförluster</v>
          </cell>
          <cell r="F39">
            <v>0</v>
          </cell>
          <cell r="J39">
            <v>0</v>
          </cell>
          <cell r="O39">
            <v>0</v>
          </cell>
        </row>
        <row r="40">
          <cell r="A40">
            <v>3</v>
          </cell>
          <cell r="B40" t="str">
            <v>3740</v>
          </cell>
          <cell r="C40" t="str">
            <v xml:space="preserve">Öresutjämning                                     </v>
          </cell>
          <cell r="D40">
            <v>6</v>
          </cell>
          <cell r="F40">
            <v>4</v>
          </cell>
          <cell r="J40">
            <v>0</v>
          </cell>
          <cell r="O40">
            <v>0</v>
          </cell>
        </row>
        <row r="41">
          <cell r="A41">
            <v>3</v>
          </cell>
          <cell r="B41" t="str">
            <v>3950</v>
          </cell>
          <cell r="C41" t="str">
            <v>Återvunna tidigare avskrivna  kund- &amp; hyresfordrin</v>
          </cell>
          <cell r="D41">
            <v>181</v>
          </cell>
          <cell r="F41">
            <v>1911</v>
          </cell>
          <cell r="J41">
            <v>0</v>
          </cell>
          <cell r="O41">
            <v>0</v>
          </cell>
        </row>
        <row r="42">
          <cell r="A42">
            <v>3</v>
          </cell>
          <cell r="B42" t="str">
            <v>3951</v>
          </cell>
          <cell r="C42" t="str">
            <v>Återvunna tidigare avskrivna kund-och hyresfordrin</v>
          </cell>
          <cell r="J42">
            <v>0</v>
          </cell>
          <cell r="O42">
            <v>0</v>
          </cell>
        </row>
        <row r="43">
          <cell r="A43">
            <v>3</v>
          </cell>
          <cell r="B43" t="str">
            <v>4570</v>
          </cell>
          <cell r="C43" t="str">
            <v xml:space="preserve">Befarade kund- och hyresförluster                 </v>
          </cell>
          <cell r="D43">
            <v>1905</v>
          </cell>
          <cell r="F43">
            <v>-2667</v>
          </cell>
          <cell r="I43">
            <v>-7163</v>
          </cell>
          <cell r="J43">
            <v>7163</v>
          </cell>
          <cell r="K43">
            <v>-7163</v>
          </cell>
          <cell r="O43">
            <v>0</v>
          </cell>
        </row>
        <row r="44">
          <cell r="A44">
            <v>3</v>
          </cell>
          <cell r="B44" t="str">
            <v>4571</v>
          </cell>
          <cell r="C44" t="str">
            <v xml:space="preserve">Konstaterade kund- och hyresförluster             </v>
          </cell>
          <cell r="D44">
            <v>-7677</v>
          </cell>
          <cell r="F44">
            <v>-4672</v>
          </cell>
          <cell r="I44">
            <v>-80</v>
          </cell>
          <cell r="J44">
            <v>80</v>
          </cell>
          <cell r="K44">
            <v>-80</v>
          </cell>
          <cell r="O44">
            <v>0</v>
          </cell>
        </row>
        <row r="45">
          <cell r="A45">
            <v>3</v>
          </cell>
          <cell r="B45" t="str">
            <v>8313</v>
          </cell>
          <cell r="C45" t="str">
            <v>Ränteintäkter från hyres- och kundfordringar</v>
          </cell>
          <cell r="D45">
            <v>2549</v>
          </cell>
          <cell r="F45">
            <v>1956</v>
          </cell>
          <cell r="J45">
            <v>0</v>
          </cell>
          <cell r="O45">
            <v>0</v>
          </cell>
        </row>
        <row r="46">
          <cell r="A46">
            <v>4</v>
          </cell>
          <cell r="B46" t="str">
            <v>4501</v>
          </cell>
          <cell r="C46" t="str">
            <v xml:space="preserve">Fastighetsskötsel                                 </v>
          </cell>
          <cell r="D46">
            <v>-66934</v>
          </cell>
          <cell r="F46">
            <v>-44869</v>
          </cell>
          <cell r="I46">
            <v>-60945</v>
          </cell>
          <cell r="J46">
            <v>60945</v>
          </cell>
          <cell r="K46">
            <v>-60945</v>
          </cell>
          <cell r="O46">
            <v>0</v>
          </cell>
          <cell r="P46">
            <v>-62163.898837566376</v>
          </cell>
          <cell r="Q46">
            <v>-63407.175628635428</v>
          </cell>
          <cell r="R46">
            <v>-64675.317931812242</v>
          </cell>
          <cell r="S46">
            <v>-65968.823056864698</v>
          </cell>
          <cell r="T46">
            <v>-67288.198259746554</v>
          </cell>
          <cell r="U46">
            <v>-68633.960941520956</v>
          </cell>
          <cell r="V46">
            <v>-70006.638851262454</v>
          </cell>
          <cell r="W46">
            <v>0</v>
          </cell>
          <cell r="X46">
            <v>0</v>
          </cell>
          <cell r="Y46">
            <v>0</v>
          </cell>
          <cell r="Z46">
            <v>1.0199999809265137</v>
          </cell>
          <cell r="AA46">
            <v>1.0199999809265137</v>
          </cell>
          <cell r="AB46">
            <v>1.0199999809265137</v>
          </cell>
          <cell r="AC46">
            <v>1.0199999809265137</v>
          </cell>
          <cell r="AD46">
            <v>1.0199999809265137</v>
          </cell>
          <cell r="AE46">
            <v>1.0199999809265137</v>
          </cell>
          <cell r="AF46">
            <v>1.0199999809265137</v>
          </cell>
        </row>
        <row r="47">
          <cell r="A47">
            <v>4</v>
          </cell>
          <cell r="B47" t="str">
            <v>4502</v>
          </cell>
          <cell r="C47" t="str">
            <v xml:space="preserve">Serviceavtal                                      </v>
          </cell>
          <cell r="D47">
            <v>-18332</v>
          </cell>
          <cell r="F47">
            <v>-15554</v>
          </cell>
          <cell r="H47">
            <v>-251</v>
          </cell>
          <cell r="I47">
            <v>-19937</v>
          </cell>
          <cell r="J47">
            <v>19937</v>
          </cell>
          <cell r="K47">
            <v>-19937</v>
          </cell>
          <cell r="O47">
            <v>0</v>
          </cell>
          <cell r="P47">
            <v>-20335.739619731903</v>
          </cell>
          <cell r="Q47">
            <v>-20742.454024253089</v>
          </cell>
          <cell r="R47">
            <v>-21157.302709107236</v>
          </cell>
          <cell r="S47">
            <v>-21580.448359745857</v>
          </cell>
          <cell r="T47">
            <v>-22012.056915326386</v>
          </cell>
          <cell r="U47">
            <v>-22452.297633786246</v>
          </cell>
          <cell r="V47">
            <v>-22901.34315821838</v>
          </cell>
          <cell r="W47">
            <v>0</v>
          </cell>
          <cell r="X47">
            <v>0</v>
          </cell>
          <cell r="Y47">
            <v>0</v>
          </cell>
          <cell r="Z47">
            <v>1.0199999809265137</v>
          </cell>
          <cell r="AA47">
            <v>1.0199999809265137</v>
          </cell>
          <cell r="AB47">
            <v>1.0199999809265137</v>
          </cell>
          <cell r="AC47">
            <v>1.0199999809265137</v>
          </cell>
          <cell r="AD47">
            <v>1.0199999809265137</v>
          </cell>
          <cell r="AE47">
            <v>1.0199999809265137</v>
          </cell>
          <cell r="AF47">
            <v>1.0199999809265137</v>
          </cell>
        </row>
        <row r="48">
          <cell r="A48">
            <v>4</v>
          </cell>
          <cell r="B48" t="str">
            <v>4503</v>
          </cell>
          <cell r="C48" t="str">
            <v xml:space="preserve">Städning                                          </v>
          </cell>
          <cell r="D48">
            <v>-21933</v>
          </cell>
          <cell r="F48">
            <v>-16453</v>
          </cell>
          <cell r="I48">
            <v>-21370</v>
          </cell>
          <cell r="J48">
            <v>21370</v>
          </cell>
          <cell r="K48">
            <v>-21370</v>
          </cell>
          <cell r="O48">
            <v>0</v>
          </cell>
          <cell r="P48">
            <v>-21797.399592399597</v>
          </cell>
          <cell r="Q48">
            <v>-22233.347168495187</v>
          </cell>
          <cell r="R48">
            <v>-22678.013687797647</v>
          </cell>
          <cell r="S48">
            <v>-23131.573529004818</v>
          </cell>
          <cell r="T48">
            <v>-23594.204558385161</v>
          </cell>
          <cell r="U48">
            <v>-24066.088199529127</v>
          </cell>
          <cell r="V48">
            <v>-24547.409504495507</v>
          </cell>
          <cell r="W48">
            <v>0</v>
          </cell>
          <cell r="X48">
            <v>0</v>
          </cell>
          <cell r="Y48">
            <v>0</v>
          </cell>
          <cell r="Z48">
            <v>1.0199999809265137</v>
          </cell>
          <cell r="AA48">
            <v>1.0199999809265137</v>
          </cell>
          <cell r="AB48">
            <v>1.0199999809265137</v>
          </cell>
          <cell r="AC48">
            <v>1.0199999809265137</v>
          </cell>
          <cell r="AD48">
            <v>1.0199999809265137</v>
          </cell>
          <cell r="AE48">
            <v>1.0199999809265137</v>
          </cell>
          <cell r="AF48">
            <v>1.0199999809265137</v>
          </cell>
        </row>
        <row r="49">
          <cell r="A49">
            <v>4</v>
          </cell>
          <cell r="B49" t="str">
            <v>4504</v>
          </cell>
          <cell r="C49" t="str">
            <v xml:space="preserve">Bränsle uppvärmning                               </v>
          </cell>
          <cell r="D49">
            <v>-136848</v>
          </cell>
          <cell r="F49">
            <v>-90514</v>
          </cell>
          <cell r="I49">
            <v>-136769</v>
          </cell>
          <cell r="J49">
            <v>136769</v>
          </cell>
          <cell r="K49">
            <v>-136769</v>
          </cell>
          <cell r="O49">
            <v>0</v>
          </cell>
          <cell r="P49">
            <v>-139504.37739133835</v>
          </cell>
          <cell r="Q49">
            <v>-142294.46227833029</v>
          </cell>
          <cell r="R49">
            <v>-145140.34880984543</v>
          </cell>
          <cell r="S49">
            <v>-148043.15301770988</v>
          </cell>
          <cell r="T49">
            <v>-151004.01325436501</v>
          </cell>
          <cell r="U49">
            <v>-154024.09063927934</v>
          </cell>
          <cell r="V49">
            <v>-157104.56951428854</v>
          </cell>
          <cell r="W49">
            <v>0</v>
          </cell>
          <cell r="X49">
            <v>0</v>
          </cell>
          <cell r="Y49">
            <v>0</v>
          </cell>
          <cell r="Z49">
            <v>1.0199999809265137</v>
          </cell>
          <cell r="AA49">
            <v>1.0199999809265137</v>
          </cell>
          <cell r="AB49">
            <v>1.0199999809265137</v>
          </cell>
          <cell r="AC49">
            <v>1.0199999809265137</v>
          </cell>
          <cell r="AD49">
            <v>1.0199999809265137</v>
          </cell>
          <cell r="AE49">
            <v>1.0199999809265137</v>
          </cell>
          <cell r="AF49">
            <v>1.0199999809265137</v>
          </cell>
        </row>
        <row r="50">
          <cell r="A50">
            <v>4</v>
          </cell>
          <cell r="B50" t="str">
            <v>4505</v>
          </cell>
          <cell r="C50" t="str">
            <v xml:space="preserve">VA                                                </v>
          </cell>
          <cell r="D50">
            <v>-24825</v>
          </cell>
          <cell r="F50">
            <v>-18753</v>
          </cell>
          <cell r="I50">
            <v>-26158</v>
          </cell>
          <cell r="J50">
            <v>26158</v>
          </cell>
          <cell r="K50">
            <v>-26158</v>
          </cell>
          <cell r="O50">
            <v>0</v>
          </cell>
          <cell r="P50">
            <v>-26681.159501075745</v>
          </cell>
          <cell r="Q50">
            <v>-27214.782182194529</v>
          </cell>
          <cell r="R50">
            <v>-27759.077306757645</v>
          </cell>
          <cell r="S50">
            <v>-28314.258323430415</v>
          </cell>
          <cell r="T50">
            <v>-28880.542949847404</v>
          </cell>
          <cell r="U50">
            <v>-29458.153257991711</v>
          </cell>
          <cell r="V50">
            <v>-30047.315761281861</v>
          </cell>
          <cell r="W50">
            <v>0</v>
          </cell>
          <cell r="X50">
            <v>0</v>
          </cell>
          <cell r="Y50">
            <v>0</v>
          </cell>
          <cell r="Z50">
            <v>1.0199999809265137</v>
          </cell>
          <cell r="AA50">
            <v>1.0199999809265137</v>
          </cell>
          <cell r="AB50">
            <v>1.0199999809265137</v>
          </cell>
          <cell r="AC50">
            <v>1.0199999809265137</v>
          </cell>
          <cell r="AD50">
            <v>1.0199999809265137</v>
          </cell>
          <cell r="AE50">
            <v>1.0199999809265137</v>
          </cell>
          <cell r="AF50">
            <v>1.0199999809265137</v>
          </cell>
        </row>
        <row r="51">
          <cell r="A51">
            <v>4</v>
          </cell>
          <cell r="B51" t="str">
            <v>4506</v>
          </cell>
          <cell r="C51" t="str">
            <v xml:space="preserve">EL                                                </v>
          </cell>
          <cell r="D51">
            <v>-97423</v>
          </cell>
          <cell r="F51">
            <v>-72564</v>
          </cell>
          <cell r="I51">
            <v>-99485</v>
          </cell>
          <cell r="J51">
            <v>99485</v>
          </cell>
          <cell r="K51">
            <v>-99485</v>
          </cell>
          <cell r="O51">
            <v>0</v>
          </cell>
          <cell r="P51">
            <v>-101474.69810247421</v>
          </cell>
          <cell r="Q51">
            <v>-103504.19012904743</v>
          </cell>
          <cell r="R51">
            <v>-105574.27195744263</v>
          </cell>
          <cell r="S51">
            <v>-107685.75538292206</v>
          </cell>
          <cell r="T51">
            <v>-109839.46843663772</v>
          </cell>
          <cell r="U51">
            <v>-112036.25571034888</v>
          </cell>
          <cell r="V51">
            <v>-114276.97868763386</v>
          </cell>
          <cell r="W51">
            <v>0</v>
          </cell>
          <cell r="X51">
            <v>0</v>
          </cell>
          <cell r="Y51">
            <v>0</v>
          </cell>
          <cell r="Z51">
            <v>1.0199999809265137</v>
          </cell>
          <cell r="AA51">
            <v>1.0199999809265137</v>
          </cell>
          <cell r="AB51">
            <v>1.0199999809265137</v>
          </cell>
          <cell r="AC51">
            <v>1.0199999809265137</v>
          </cell>
          <cell r="AD51">
            <v>1.0199999809265137</v>
          </cell>
          <cell r="AE51">
            <v>1.0199999809265137</v>
          </cell>
          <cell r="AF51">
            <v>1.0199999809265137</v>
          </cell>
        </row>
        <row r="52">
          <cell r="A52">
            <v>4</v>
          </cell>
          <cell r="B52" t="str">
            <v>4507</v>
          </cell>
          <cell r="C52" t="str">
            <v xml:space="preserve">Sophämtning                                       </v>
          </cell>
          <cell r="D52">
            <v>-22929</v>
          </cell>
          <cell r="F52">
            <v>-17957</v>
          </cell>
          <cell r="I52">
            <v>-24846</v>
          </cell>
          <cell r="J52">
            <v>24846</v>
          </cell>
          <cell r="K52">
            <v>-24846</v>
          </cell>
          <cell r="O52">
            <v>0</v>
          </cell>
          <cell r="P52">
            <v>-25342.919526100159</v>
          </cell>
          <cell r="Q52">
            <v>-25849.777433244333</v>
          </cell>
          <cell r="R52">
            <v>-26366.772488863844</v>
          </cell>
          <cell r="S52">
            <v>-26894.107435734848</v>
          </cell>
          <cell r="T52">
            <v>-27431.989071485154</v>
          </cell>
          <cell r="U52">
            <v>-27980.62832969119</v>
          </cell>
          <cell r="V52">
            <v>-28540.24036259688</v>
          </cell>
          <cell r="W52">
            <v>0</v>
          </cell>
          <cell r="X52">
            <v>0</v>
          </cell>
          <cell r="Y52">
            <v>0</v>
          </cell>
          <cell r="Z52">
            <v>1.0199999809265137</v>
          </cell>
          <cell r="AA52">
            <v>1.0199999809265137</v>
          </cell>
          <cell r="AB52">
            <v>1.0199999809265137</v>
          </cell>
          <cell r="AC52">
            <v>1.0199999809265137</v>
          </cell>
          <cell r="AD52">
            <v>1.0199999809265137</v>
          </cell>
          <cell r="AE52">
            <v>1.0199999809265137</v>
          </cell>
          <cell r="AF52">
            <v>1.0199999809265137</v>
          </cell>
        </row>
        <row r="53">
          <cell r="A53">
            <v>4</v>
          </cell>
          <cell r="B53" t="str">
            <v>4509</v>
          </cell>
          <cell r="C53" t="str">
            <v xml:space="preserve">Försäkringar                                      </v>
          </cell>
          <cell r="D53">
            <v>-6940</v>
          </cell>
          <cell r="F53">
            <v>-6539</v>
          </cell>
          <cell r="I53">
            <v>-9249</v>
          </cell>
          <cell r="J53">
            <v>9249</v>
          </cell>
          <cell r="K53">
            <v>-9249</v>
          </cell>
          <cell r="O53">
            <v>0</v>
          </cell>
          <cell r="P53">
            <v>-9433.979823589325</v>
          </cell>
          <cell r="Q53">
            <v>-9622.659240122226</v>
          </cell>
          <cell r="R53">
            <v>-9815.1122413870107</v>
          </cell>
          <cell r="S53">
            <v>-10011.414299006341</v>
          </cell>
          <cell r="T53">
            <v>-10211.642394033894</v>
          </cell>
          <cell r="U53">
            <v>-10415.87504714295</v>
          </cell>
          <cell r="V53">
            <v>-10624.192349418759</v>
          </cell>
          <cell r="W53">
            <v>0</v>
          </cell>
          <cell r="X53">
            <v>0</v>
          </cell>
          <cell r="Y53">
            <v>0</v>
          </cell>
          <cell r="Z53">
            <v>1.0199999809265137</v>
          </cell>
          <cell r="AA53">
            <v>1.0199999809265137</v>
          </cell>
          <cell r="AB53">
            <v>1.0199999809265137</v>
          </cell>
          <cell r="AC53">
            <v>1.0199999809265137</v>
          </cell>
          <cell r="AD53">
            <v>1.0199999809265137</v>
          </cell>
          <cell r="AE53">
            <v>1.0199999809265137</v>
          </cell>
          <cell r="AF53">
            <v>1.0199999809265137</v>
          </cell>
        </row>
        <row r="54">
          <cell r="A54">
            <v>4</v>
          </cell>
          <cell r="B54" t="str">
            <v>4510</v>
          </cell>
          <cell r="C54" t="str">
            <v xml:space="preserve">Övriga driftskostnader                            </v>
          </cell>
          <cell r="D54">
            <v>-17127</v>
          </cell>
          <cell r="F54">
            <v>-12687</v>
          </cell>
          <cell r="I54">
            <v>-17921</v>
          </cell>
          <cell r="J54">
            <v>17921</v>
          </cell>
          <cell r="K54">
            <v>-17921</v>
          </cell>
          <cell r="O54">
            <v>0</v>
          </cell>
          <cell r="P54">
            <v>-18279.419658184052</v>
          </cell>
          <cell r="Q54">
            <v>-18645.007702695471</v>
          </cell>
          <cell r="R54">
            <v>-19017.907501124082</v>
          </cell>
          <cell r="S54">
            <v>-19398.265288408766</v>
          </cell>
          <cell r="T54">
            <v>-19786.230224184394</v>
          </cell>
          <cell r="U54">
            <v>-20181.954451275691</v>
          </cell>
          <cell r="V54">
            <v>-20585.593155360973</v>
          </cell>
          <cell r="W54">
            <v>0</v>
          </cell>
          <cell r="X54">
            <v>0</v>
          </cell>
          <cell r="Y54">
            <v>0</v>
          </cell>
          <cell r="Z54">
            <v>1.0199999809265137</v>
          </cell>
          <cell r="AA54">
            <v>1.0199999809265137</v>
          </cell>
          <cell r="AB54">
            <v>1.0199999809265137</v>
          </cell>
          <cell r="AC54">
            <v>1.0199999809265137</v>
          </cell>
          <cell r="AD54">
            <v>1.0199999809265137</v>
          </cell>
          <cell r="AE54">
            <v>1.0199999809265137</v>
          </cell>
          <cell r="AF54">
            <v>1.0199999809265137</v>
          </cell>
        </row>
        <row r="55">
          <cell r="A55">
            <v>4</v>
          </cell>
          <cell r="B55" t="str">
            <v>4511</v>
          </cell>
          <cell r="C55" t="str">
            <v xml:space="preserve">Mäklararvoden annonser                            </v>
          </cell>
          <cell r="D55">
            <v>-11198</v>
          </cell>
          <cell r="F55">
            <v>-6213</v>
          </cell>
          <cell r="I55">
            <v>-18386</v>
          </cell>
          <cell r="J55">
            <v>18386</v>
          </cell>
          <cell r="K55">
            <v>-18386</v>
          </cell>
          <cell r="O55">
            <v>0</v>
          </cell>
          <cell r="P55">
            <v>-18753.71964931488</v>
          </cell>
          <cell r="Q55">
            <v>-19128.793684602362</v>
          </cell>
          <cell r="R55">
            <v>-19511.369193441624</v>
          </cell>
          <cell r="S55">
            <v>-19901.596205160622</v>
          </cell>
          <cell r="T55">
            <v>-20299.62774967101</v>
          </cell>
          <cell r="U55">
            <v>-20705.619917479758</v>
          </cell>
          <cell r="V55">
            <v>-21119.731920900995</v>
          </cell>
          <cell r="W55">
            <v>0</v>
          </cell>
          <cell r="X55">
            <v>0</v>
          </cell>
          <cell r="Y55">
            <v>0</v>
          </cell>
          <cell r="Z55">
            <v>1.0199999809265137</v>
          </cell>
          <cell r="AA55">
            <v>1.0199999809265137</v>
          </cell>
          <cell r="AB55">
            <v>1.0199999809265137</v>
          </cell>
          <cell r="AC55">
            <v>1.0199999809265137</v>
          </cell>
          <cell r="AD55">
            <v>1.0199999809265137</v>
          </cell>
          <cell r="AE55">
            <v>1.0199999809265137</v>
          </cell>
          <cell r="AF55">
            <v>1.0199999809265137</v>
          </cell>
        </row>
        <row r="56">
          <cell r="A56">
            <v>4</v>
          </cell>
          <cell r="B56" t="str">
            <v>4512</v>
          </cell>
          <cell r="C56" t="str">
            <v xml:space="preserve">Förbrukningsmaterial fastigheter                  </v>
          </cell>
          <cell r="D56">
            <v>-2965</v>
          </cell>
          <cell r="F56">
            <v>-3043</v>
          </cell>
          <cell r="I56">
            <v>-3429</v>
          </cell>
          <cell r="J56">
            <v>3429</v>
          </cell>
          <cell r="K56">
            <v>-3429</v>
          </cell>
          <cell r="O56">
            <v>0</v>
          </cell>
          <cell r="P56">
            <v>-3497.5799345970154</v>
          </cell>
          <cell r="Q56">
            <v>-3567.5314665779124</v>
          </cell>
          <cell r="R56">
            <v>-3638.8820278642079</v>
          </cell>
          <cell r="S56">
            <v>-3711.6595990153255</v>
          </cell>
          <cell r="T56">
            <v>-3785.8927202013433</v>
          </cell>
          <cell r="U56">
            <v>-3861.6105023951973</v>
          </cell>
          <cell r="V56">
            <v>-3938.8426387887262</v>
          </cell>
          <cell r="W56">
            <v>0</v>
          </cell>
          <cell r="X56">
            <v>0</v>
          </cell>
          <cell r="Y56">
            <v>0</v>
          </cell>
          <cell r="Z56">
            <v>1.0199999809265137</v>
          </cell>
          <cell r="AA56">
            <v>1.0199999809265137</v>
          </cell>
          <cell r="AB56">
            <v>1.0199999809265137</v>
          </cell>
          <cell r="AC56">
            <v>1.0199999809265137</v>
          </cell>
          <cell r="AD56">
            <v>1.0199999809265137</v>
          </cell>
          <cell r="AE56">
            <v>1.0199999809265137</v>
          </cell>
          <cell r="AF56">
            <v>1.0199999809265137</v>
          </cell>
        </row>
        <row r="57">
          <cell r="A57">
            <v>4</v>
          </cell>
          <cell r="B57" t="str">
            <v>4513</v>
          </cell>
          <cell r="C57" t="str">
            <v xml:space="preserve">Kostnader, hyresgäster                            </v>
          </cell>
          <cell r="D57">
            <v>-6009</v>
          </cell>
          <cell r="F57">
            <v>-5925</v>
          </cell>
          <cell r="I57">
            <v>32</v>
          </cell>
          <cell r="J57">
            <v>-32</v>
          </cell>
          <cell r="K57">
            <v>32</v>
          </cell>
          <cell r="O57">
            <v>0</v>
          </cell>
          <cell r="P57">
            <v>32.639999389648438</v>
          </cell>
          <cell r="Q57">
            <v>33.292798754882824</v>
          </cell>
          <cell r="R57">
            <v>33.95865409497074</v>
          </cell>
          <cell r="S57">
            <v>34.637826529160229</v>
          </cell>
          <cell r="T57">
            <v>35.330582399079326</v>
          </cell>
          <cell r="U57">
            <v>36.037193373183534</v>
          </cell>
          <cell r="V57">
            <v>36.757936553292289</v>
          </cell>
          <cell r="W57">
            <v>0</v>
          </cell>
          <cell r="X57">
            <v>0</v>
          </cell>
          <cell r="Y57">
            <v>0</v>
          </cell>
          <cell r="Z57">
            <v>1.0199999809265137</v>
          </cell>
          <cell r="AA57">
            <v>1.0199999809265137</v>
          </cell>
          <cell r="AB57">
            <v>1.0199999809265137</v>
          </cell>
          <cell r="AC57">
            <v>1.0199999809265137</v>
          </cell>
          <cell r="AD57">
            <v>1.0199999809265137</v>
          </cell>
          <cell r="AE57">
            <v>1.0199999809265137</v>
          </cell>
          <cell r="AF57">
            <v>1.0199999809265137</v>
          </cell>
        </row>
        <row r="58">
          <cell r="A58">
            <v>4</v>
          </cell>
          <cell r="B58" t="str">
            <v>4514</v>
          </cell>
          <cell r="C58" t="str">
            <v xml:space="preserve">Ej avdragsgill moms, drift                        </v>
          </cell>
          <cell r="D58">
            <v>-58124</v>
          </cell>
          <cell r="F58">
            <v>-32679</v>
          </cell>
          <cell r="I58">
            <v>-44525</v>
          </cell>
          <cell r="J58">
            <v>44525</v>
          </cell>
          <cell r="K58">
            <v>-44525</v>
          </cell>
          <cell r="O58">
            <v>0</v>
          </cell>
          <cell r="P58">
            <v>-45415.499150753021</v>
          </cell>
          <cell r="Q58">
            <v>-46323.80826753618</v>
          </cell>
          <cell r="R58">
            <v>-47250.283549330379</v>
          </cell>
          <cell r="S58">
            <v>-48195.288319089348</v>
          </cell>
          <cell r="T58">
            <v>-49159.19316621896</v>
          </cell>
          <cell r="U58">
            <v>-50142.376091906139</v>
          </cell>
          <cell r="V58">
            <v>-51145.222657354338</v>
          </cell>
          <cell r="W58">
            <v>0</v>
          </cell>
          <cell r="X58">
            <v>0</v>
          </cell>
          <cell r="Y58">
            <v>0</v>
          </cell>
          <cell r="Z58">
            <v>1.0199999809265137</v>
          </cell>
          <cell r="AA58">
            <v>1.0199999809265137</v>
          </cell>
          <cell r="AB58">
            <v>1.0199999809265137</v>
          </cell>
          <cell r="AC58">
            <v>1.0199999809265137</v>
          </cell>
          <cell r="AD58">
            <v>1.0199999809265137</v>
          </cell>
          <cell r="AE58">
            <v>1.0199999809265137</v>
          </cell>
          <cell r="AF58">
            <v>1.0199999809265137</v>
          </cell>
        </row>
        <row r="59">
          <cell r="A59">
            <v>4</v>
          </cell>
          <cell r="B59" t="str">
            <v>4515</v>
          </cell>
          <cell r="C59" t="str">
            <v xml:space="preserve">Bevakning                                         </v>
          </cell>
          <cell r="D59">
            <v>-5303</v>
          </cell>
          <cell r="F59">
            <v>-4725</v>
          </cell>
          <cell r="I59">
            <v>-7285</v>
          </cell>
          <cell r="J59">
            <v>7285</v>
          </cell>
          <cell r="K59">
            <v>-7285</v>
          </cell>
          <cell r="O59">
            <v>0</v>
          </cell>
          <cell r="P59">
            <v>-7430.6998610496521</v>
          </cell>
          <cell r="Q59">
            <v>-7579.3137165412927</v>
          </cell>
          <cell r="R59">
            <v>-7730.8998463081816</v>
          </cell>
          <cell r="S59">
            <v>-7885.5176957791327</v>
          </cell>
          <cell r="T59">
            <v>-8043.2278992904012</v>
          </cell>
          <cell r="U59">
            <v>-8204.092303863812</v>
          </cell>
          <cell r="V59">
            <v>-8368.1739934604466</v>
          </cell>
          <cell r="W59">
            <v>0</v>
          </cell>
          <cell r="X59">
            <v>0</v>
          </cell>
          <cell r="Y59">
            <v>0</v>
          </cell>
          <cell r="Z59">
            <v>1.0199999809265137</v>
          </cell>
          <cell r="AA59">
            <v>1.0199999809265137</v>
          </cell>
          <cell r="AB59">
            <v>1.0199999809265137</v>
          </cell>
          <cell r="AC59">
            <v>1.0199999809265137</v>
          </cell>
          <cell r="AD59">
            <v>1.0199999809265137</v>
          </cell>
          <cell r="AE59">
            <v>1.0199999809265137</v>
          </cell>
          <cell r="AF59">
            <v>1.0199999809265137</v>
          </cell>
        </row>
        <row r="60">
          <cell r="A60">
            <v>4</v>
          </cell>
          <cell r="B60" t="str">
            <v>4516</v>
          </cell>
          <cell r="C60" t="str">
            <v xml:space="preserve">Fjärrkyla                                         </v>
          </cell>
          <cell r="D60">
            <v>-7202</v>
          </cell>
          <cell r="F60">
            <v>-6379</v>
          </cell>
          <cell r="I60">
            <v>-9631</v>
          </cell>
          <cell r="J60">
            <v>9631</v>
          </cell>
          <cell r="K60">
            <v>-9631</v>
          </cell>
          <cell r="O60">
            <v>0</v>
          </cell>
          <cell r="P60">
            <v>-9823.6198163032532</v>
          </cell>
          <cell r="Q60">
            <v>-10020.09202525864</v>
          </cell>
          <cell r="R60">
            <v>-10220.493674645724</v>
          </cell>
          <cell r="S60">
            <v>-10424.903353198193</v>
          </cell>
          <cell r="T60">
            <v>-10633.401221422906</v>
          </cell>
          <cell r="U60">
            <v>-10846.069043035332</v>
          </cell>
          <cell r="V60">
            <v>-11062.990217023689</v>
          </cell>
          <cell r="W60">
            <v>0</v>
          </cell>
          <cell r="X60">
            <v>0</v>
          </cell>
          <cell r="Y60">
            <v>0</v>
          </cell>
          <cell r="Z60">
            <v>1.0199999809265137</v>
          </cell>
          <cell r="AA60">
            <v>1.0199999809265137</v>
          </cell>
          <cell r="AB60">
            <v>1.0199999809265137</v>
          </cell>
          <cell r="AC60">
            <v>1.0199999809265137</v>
          </cell>
          <cell r="AD60">
            <v>1.0199999809265137</v>
          </cell>
          <cell r="AE60">
            <v>1.0199999809265137</v>
          </cell>
          <cell r="AF60">
            <v>1.0199999809265137</v>
          </cell>
        </row>
        <row r="61">
          <cell r="A61">
            <v>4</v>
          </cell>
          <cell r="B61" t="str">
            <v>4517</v>
          </cell>
          <cell r="C61" t="str">
            <v xml:space="preserve">Snöröjning                                        </v>
          </cell>
          <cell r="D61">
            <v>-5590</v>
          </cell>
          <cell r="F61">
            <v>-4900</v>
          </cell>
          <cell r="I61">
            <v>-2800</v>
          </cell>
          <cell r="J61">
            <v>2800</v>
          </cell>
          <cell r="K61">
            <v>-2800</v>
          </cell>
          <cell r="O61">
            <v>0</v>
          </cell>
          <cell r="P61">
            <v>-2855.9999465942383</v>
          </cell>
          <cell r="Q61">
            <v>-2913.1198910522471</v>
          </cell>
          <cell r="R61">
            <v>-2971.3822333099397</v>
          </cell>
          <cell r="S61">
            <v>-3030.8098213015201</v>
          </cell>
          <cell r="T61">
            <v>-3091.4259599194406</v>
          </cell>
          <cell r="U61">
            <v>-3153.2544201535588</v>
          </cell>
          <cell r="V61">
            <v>-3216.319448413075</v>
          </cell>
          <cell r="W61">
            <v>0</v>
          </cell>
          <cell r="X61">
            <v>0</v>
          </cell>
          <cell r="Y61">
            <v>0</v>
          </cell>
          <cell r="Z61">
            <v>1.0199999809265137</v>
          </cell>
          <cell r="AA61">
            <v>1.0199999809265137</v>
          </cell>
          <cell r="AB61">
            <v>1.0199999809265137</v>
          </cell>
          <cell r="AC61">
            <v>1.0199999809265137</v>
          </cell>
          <cell r="AD61">
            <v>1.0199999809265137</v>
          </cell>
          <cell r="AE61">
            <v>1.0199999809265137</v>
          </cell>
          <cell r="AF61">
            <v>1.0199999809265137</v>
          </cell>
        </row>
        <row r="62">
          <cell r="A62">
            <v>4</v>
          </cell>
          <cell r="B62" t="str">
            <v>4518</v>
          </cell>
          <cell r="C62" t="str">
            <v>Servicetjänster hyresgäster</v>
          </cell>
          <cell r="D62">
            <v>-6</v>
          </cell>
          <cell r="F62">
            <v>-982</v>
          </cell>
          <cell r="I62">
            <v>-1750</v>
          </cell>
          <cell r="J62">
            <v>1750</v>
          </cell>
          <cell r="K62">
            <v>-1750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A63">
            <v>4</v>
          </cell>
          <cell r="B63" t="str">
            <v>4522</v>
          </cell>
          <cell r="C63" t="str">
            <v xml:space="preserve">Galleriakostnader                                 </v>
          </cell>
          <cell r="D63">
            <v>-2189</v>
          </cell>
          <cell r="F63">
            <v>-2056</v>
          </cell>
          <cell r="I63">
            <v>-2730</v>
          </cell>
          <cell r="J63">
            <v>2730</v>
          </cell>
          <cell r="K63">
            <v>-2730</v>
          </cell>
          <cell r="O63">
            <v>0</v>
          </cell>
          <cell r="P63">
            <v>-2784.5999479293823</v>
          </cell>
          <cell r="Q63">
            <v>-2840.2918937759409</v>
          </cell>
          <cell r="R63">
            <v>-2897.0976774771912</v>
          </cell>
          <cell r="S63">
            <v>-2955.0395757689821</v>
          </cell>
          <cell r="T63">
            <v>-3014.1403109214548</v>
          </cell>
          <cell r="U63">
            <v>-3074.42305964972</v>
          </cell>
          <cell r="V63">
            <v>-3135.9114622027482</v>
          </cell>
          <cell r="W63">
            <v>0</v>
          </cell>
          <cell r="X63">
            <v>0</v>
          </cell>
          <cell r="Y63">
            <v>0</v>
          </cell>
          <cell r="Z63">
            <v>1.0199999809265137</v>
          </cell>
          <cell r="AA63">
            <v>1.0199999809265137</v>
          </cell>
          <cell r="AB63">
            <v>1.0199999809265137</v>
          </cell>
          <cell r="AC63">
            <v>1.0199999809265137</v>
          </cell>
          <cell r="AD63">
            <v>1.0199999809265137</v>
          </cell>
          <cell r="AE63">
            <v>1.0199999809265137</v>
          </cell>
          <cell r="AF63">
            <v>1.0199999809265137</v>
          </cell>
        </row>
        <row r="64">
          <cell r="A64">
            <v>4</v>
          </cell>
          <cell r="B64" t="str">
            <v>4523</v>
          </cell>
          <cell r="C64" t="str">
            <v xml:space="preserve">Kostnader Galleria                                </v>
          </cell>
          <cell r="D64">
            <v>-3890</v>
          </cell>
          <cell r="F64">
            <v>-2934</v>
          </cell>
          <cell r="I64">
            <v>-3500</v>
          </cell>
          <cell r="J64">
            <v>3500</v>
          </cell>
          <cell r="K64">
            <v>-3500</v>
          </cell>
          <cell r="O64">
            <v>0</v>
          </cell>
          <cell r="P64">
            <v>-3569.9999332427979</v>
          </cell>
          <cell r="Q64">
            <v>-3641.3998638153089</v>
          </cell>
          <cell r="R64">
            <v>-3714.2277916374246</v>
          </cell>
          <cell r="S64">
            <v>-3788.5122766269001</v>
          </cell>
          <cell r="T64">
            <v>-3864.2824498993009</v>
          </cell>
          <cell r="U64">
            <v>-3941.5680251919484</v>
          </cell>
          <cell r="V64">
            <v>-4020.3993105163436</v>
          </cell>
          <cell r="W64">
            <v>0</v>
          </cell>
          <cell r="X64">
            <v>0</v>
          </cell>
          <cell r="Y64">
            <v>0</v>
          </cell>
          <cell r="Z64">
            <v>1.0199999809265137</v>
          </cell>
          <cell r="AA64">
            <v>1.0199999809265137</v>
          </cell>
          <cell r="AB64">
            <v>1.0199999809265137</v>
          </cell>
          <cell r="AC64">
            <v>1.0199999809265137</v>
          </cell>
          <cell r="AD64">
            <v>1.0199999809265137</v>
          </cell>
          <cell r="AE64">
            <v>1.0199999809265137</v>
          </cell>
          <cell r="AF64">
            <v>1.0199999809265137</v>
          </cell>
        </row>
        <row r="65">
          <cell r="A65">
            <v>4</v>
          </cell>
          <cell r="B65" t="str">
            <v>4524</v>
          </cell>
          <cell r="C65" t="str">
            <v xml:space="preserve">Gatuvärme                                         </v>
          </cell>
          <cell r="D65">
            <v>-1371</v>
          </cell>
          <cell r="F65">
            <v>-222</v>
          </cell>
          <cell r="I65">
            <v>-1240</v>
          </cell>
          <cell r="J65">
            <v>1240</v>
          </cell>
          <cell r="K65">
            <v>-1240</v>
          </cell>
          <cell r="O65">
            <v>0</v>
          </cell>
          <cell r="P65">
            <v>-1264.799976348877</v>
          </cell>
          <cell r="Q65">
            <v>-1290.0959517517094</v>
          </cell>
          <cell r="R65">
            <v>-1315.8978461801162</v>
          </cell>
          <cell r="S65">
            <v>-1342.215778004959</v>
          </cell>
          <cell r="T65">
            <v>-1369.0600679643239</v>
          </cell>
          <cell r="U65">
            <v>-1396.441243210862</v>
          </cell>
          <cell r="V65">
            <v>-1424.3700414400762</v>
          </cell>
          <cell r="W65">
            <v>0</v>
          </cell>
          <cell r="X65">
            <v>0</v>
          </cell>
          <cell r="Y65">
            <v>0</v>
          </cell>
          <cell r="Z65">
            <v>1.0199999809265137</v>
          </cell>
          <cell r="AA65">
            <v>1.0199999809265137</v>
          </cell>
          <cell r="AB65">
            <v>1.0199999809265137</v>
          </cell>
          <cell r="AC65">
            <v>1.0199999809265137</v>
          </cell>
          <cell r="AD65">
            <v>1.0199999809265137</v>
          </cell>
          <cell r="AE65">
            <v>1.0199999809265137</v>
          </cell>
          <cell r="AF65">
            <v>1.0199999809265137</v>
          </cell>
        </row>
        <row r="66">
          <cell r="A66">
            <v>4</v>
          </cell>
          <cell r="B66" t="str">
            <v>4529</v>
          </cell>
          <cell r="C66" t="str">
            <v xml:space="preserve">Icke avdragsgilla kostnader                       </v>
          </cell>
          <cell r="D66">
            <v>-61</v>
          </cell>
          <cell r="F66">
            <v>-32</v>
          </cell>
          <cell r="J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1.0199999809265137</v>
          </cell>
          <cell r="AA66">
            <v>1.0199999809265137</v>
          </cell>
          <cell r="AB66">
            <v>1.0199999809265137</v>
          </cell>
          <cell r="AC66">
            <v>1.0199999809265137</v>
          </cell>
          <cell r="AD66">
            <v>1.0199999809265137</v>
          </cell>
          <cell r="AE66">
            <v>1.0199999809265137</v>
          </cell>
          <cell r="AF66">
            <v>1.0199999809265137</v>
          </cell>
        </row>
        <row r="67">
          <cell r="A67">
            <v>5</v>
          </cell>
          <cell r="B67" t="str">
            <v>4508</v>
          </cell>
          <cell r="C67" t="str">
            <v xml:space="preserve">Administrationsarvode                             </v>
          </cell>
          <cell r="D67">
            <v>-117274</v>
          </cell>
          <cell r="F67">
            <v>-85022</v>
          </cell>
          <cell r="H67">
            <v>-53</v>
          </cell>
          <cell r="I67">
            <v>-78155</v>
          </cell>
          <cell r="J67">
            <v>78155</v>
          </cell>
          <cell r="K67">
            <v>-78155</v>
          </cell>
          <cell r="O67">
            <v>0</v>
          </cell>
          <cell r="P67">
            <v>-79718.098509311676</v>
          </cell>
          <cell r="Q67">
            <v>-81312.458958995849</v>
          </cell>
          <cell r="R67">
            <v>-82938.706587263689</v>
          </cell>
          <cell r="S67">
            <v>-84597.47913707867</v>
          </cell>
          <cell r="T67">
            <v>-86289.427106251387</v>
          </cell>
          <cell r="U67">
            <v>-88015.214002536202</v>
          </cell>
          <cell r="V67">
            <v>-89775.51660382995</v>
          </cell>
          <cell r="W67">
            <v>0</v>
          </cell>
          <cell r="X67">
            <v>0</v>
          </cell>
          <cell r="Y67">
            <v>0</v>
          </cell>
          <cell r="Z67">
            <v>1.0199999809265137</v>
          </cell>
          <cell r="AA67">
            <v>1.0199999809265137</v>
          </cell>
          <cell r="AB67">
            <v>1.0199999809265137</v>
          </cell>
          <cell r="AC67">
            <v>1.0199999809265137</v>
          </cell>
          <cell r="AD67">
            <v>1.0199999809265137</v>
          </cell>
          <cell r="AE67">
            <v>1.0199999809265137</v>
          </cell>
          <cell r="AF67">
            <v>1.0199999809265137</v>
          </cell>
        </row>
        <row r="68">
          <cell r="A68">
            <v>5</v>
          </cell>
          <cell r="B68" t="str">
            <v>5490</v>
          </cell>
          <cell r="C68" t="str">
            <v>Ej avdragsgill moms regionadministrationskostnader</v>
          </cell>
          <cell r="F68">
            <v>-4240</v>
          </cell>
          <cell r="I68">
            <v>-9223</v>
          </cell>
          <cell r="J68">
            <v>9223</v>
          </cell>
          <cell r="K68">
            <v>-9223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A69">
            <v>5</v>
          </cell>
          <cell r="B69" t="str">
            <v>6610</v>
          </cell>
          <cell r="C69" t="str">
            <v>Koncerninterna tjänster - utfaktureras</v>
          </cell>
          <cell r="D69">
            <v>-64455</v>
          </cell>
          <cell r="F69">
            <v>-46817</v>
          </cell>
          <cell r="H69">
            <v>-11</v>
          </cell>
          <cell r="I69">
            <v>-127197</v>
          </cell>
          <cell r="J69">
            <v>127197</v>
          </cell>
          <cell r="K69">
            <v>-127197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>
            <v>5</v>
          </cell>
          <cell r="B70" t="str">
            <v>6611</v>
          </cell>
          <cell r="C70" t="str">
            <v>Koncerninterna tjänster - utfördelas</v>
          </cell>
          <cell r="D70">
            <v>-27751</v>
          </cell>
          <cell r="F70">
            <v>-16302</v>
          </cell>
          <cell r="J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>
            <v>5</v>
          </cell>
          <cell r="B71" t="str">
            <v>6614</v>
          </cell>
          <cell r="C71" t="str">
            <v>Momskostnad Centraladministration</v>
          </cell>
          <cell r="D71">
            <v>-6303</v>
          </cell>
          <cell r="F71">
            <v>-3100</v>
          </cell>
          <cell r="I71">
            <v>-14418</v>
          </cell>
          <cell r="J71">
            <v>14418</v>
          </cell>
          <cell r="K71">
            <v>-14418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>
            <v>6</v>
          </cell>
          <cell r="B72" t="str">
            <v>4530</v>
          </cell>
          <cell r="C72" t="str">
            <v xml:space="preserve">Reparationer                                      </v>
          </cell>
          <cell r="D72">
            <v>-18220</v>
          </cell>
          <cell r="F72">
            <v>-12370</v>
          </cell>
          <cell r="I72">
            <v>-24417</v>
          </cell>
          <cell r="J72">
            <v>24417</v>
          </cell>
          <cell r="K72">
            <v>-24417</v>
          </cell>
          <cell r="O72">
            <v>0</v>
          </cell>
          <cell r="P72">
            <v>-24905.339534282684</v>
          </cell>
          <cell r="Q72">
            <v>-25403.445849936685</v>
          </cell>
          <cell r="R72">
            <v>-25911.514282403143</v>
          </cell>
          <cell r="S72">
            <v>-26429.744073828293</v>
          </cell>
          <cell r="T72">
            <v>-26958.338451197498</v>
          </cell>
          <cell r="U72">
            <v>-27497.504706031948</v>
          </cell>
          <cell r="V72">
            <v>-28047.454275679309</v>
          </cell>
          <cell r="W72">
            <v>0</v>
          </cell>
          <cell r="X72">
            <v>0</v>
          </cell>
          <cell r="Y72">
            <v>0</v>
          </cell>
          <cell r="Z72">
            <v>1.0199999809265137</v>
          </cell>
          <cell r="AA72">
            <v>1.0199999809265137</v>
          </cell>
          <cell r="AB72">
            <v>1.0199999809265137</v>
          </cell>
          <cell r="AC72">
            <v>1.0199999809265137</v>
          </cell>
          <cell r="AD72">
            <v>1.0199999809265137</v>
          </cell>
          <cell r="AE72">
            <v>1.0199999809265137</v>
          </cell>
          <cell r="AF72">
            <v>1.0199999809265137</v>
          </cell>
        </row>
        <row r="73">
          <cell r="A73">
            <v>6</v>
          </cell>
          <cell r="B73" t="str">
            <v>4531</v>
          </cell>
          <cell r="C73" t="str">
            <v xml:space="preserve">Reparation byggnad utvändigt                      </v>
          </cell>
          <cell r="D73">
            <v>-1296</v>
          </cell>
          <cell r="F73">
            <v>-771</v>
          </cell>
          <cell r="I73">
            <v>-1163</v>
          </cell>
          <cell r="J73">
            <v>1163</v>
          </cell>
          <cell r="K73">
            <v>-1163</v>
          </cell>
          <cell r="O73">
            <v>0</v>
          </cell>
          <cell r="P73">
            <v>-1186.2599778175354</v>
          </cell>
          <cell r="Q73">
            <v>-1209.9851547477726</v>
          </cell>
          <cell r="R73">
            <v>-1234.1848347640928</v>
          </cell>
          <cell r="S73">
            <v>-1258.8685079191671</v>
          </cell>
          <cell r="T73">
            <v>-1284.0458540665391</v>
          </cell>
          <cell r="U73">
            <v>-1309.7267466566389</v>
          </cell>
          <cell r="V73">
            <v>-1335.9212566087165</v>
          </cell>
          <cell r="W73">
            <v>0</v>
          </cell>
          <cell r="X73">
            <v>0</v>
          </cell>
          <cell r="Y73">
            <v>0</v>
          </cell>
          <cell r="Z73">
            <v>1.0199999809265137</v>
          </cell>
          <cell r="AA73">
            <v>1.0199999809265137</v>
          </cell>
          <cell r="AB73">
            <v>1.0199999809265137</v>
          </cell>
          <cell r="AC73">
            <v>1.0199999809265137</v>
          </cell>
          <cell r="AD73">
            <v>1.0199999809265137</v>
          </cell>
          <cell r="AE73">
            <v>1.0199999809265137</v>
          </cell>
          <cell r="AF73">
            <v>1.0199999809265137</v>
          </cell>
        </row>
        <row r="74">
          <cell r="A74">
            <v>6</v>
          </cell>
          <cell r="B74" t="str">
            <v>4532</v>
          </cell>
          <cell r="C74" t="str">
            <v xml:space="preserve">Reparation byggnad invändigt                      </v>
          </cell>
          <cell r="D74">
            <v>-4739</v>
          </cell>
          <cell r="F74">
            <v>-2925</v>
          </cell>
          <cell r="I74">
            <v>-2046</v>
          </cell>
          <cell r="J74">
            <v>2046</v>
          </cell>
          <cell r="K74">
            <v>-2046</v>
          </cell>
          <cell r="O74">
            <v>0</v>
          </cell>
          <cell r="P74">
            <v>-2086.919960975647</v>
          </cell>
          <cell r="Q74">
            <v>-2128.6583203903206</v>
          </cell>
          <cell r="R74">
            <v>-2171.2314461971914</v>
          </cell>
          <cell r="S74">
            <v>-2214.6560337081819</v>
          </cell>
          <cell r="T74">
            <v>-2258.9491121411338</v>
          </cell>
          <cell r="U74">
            <v>-2304.1280512979215</v>
          </cell>
          <cell r="V74">
            <v>-2350.2105683761251</v>
          </cell>
          <cell r="W74">
            <v>0</v>
          </cell>
          <cell r="X74">
            <v>0</v>
          </cell>
          <cell r="Y74">
            <v>0</v>
          </cell>
          <cell r="Z74">
            <v>1.0199999809265137</v>
          </cell>
          <cell r="AA74">
            <v>1.0199999809265137</v>
          </cell>
          <cell r="AB74">
            <v>1.0199999809265137</v>
          </cell>
          <cell r="AC74">
            <v>1.0199999809265137</v>
          </cell>
          <cell r="AD74">
            <v>1.0199999809265137</v>
          </cell>
          <cell r="AE74">
            <v>1.0199999809265137</v>
          </cell>
          <cell r="AF74">
            <v>1.0199999809265137</v>
          </cell>
        </row>
        <row r="75">
          <cell r="A75">
            <v>6</v>
          </cell>
          <cell r="B75" t="str">
            <v>4533</v>
          </cell>
          <cell r="C75" t="str">
            <v xml:space="preserve">Reparation lägenhet invändigt                     </v>
          </cell>
          <cell r="D75">
            <v>-5678</v>
          </cell>
          <cell r="F75">
            <v>-3308</v>
          </cell>
          <cell r="I75">
            <v>-5120</v>
          </cell>
          <cell r="J75">
            <v>5120</v>
          </cell>
          <cell r="K75">
            <v>-5120</v>
          </cell>
          <cell r="O75">
            <v>0</v>
          </cell>
          <cell r="P75">
            <v>-5222.39990234375</v>
          </cell>
          <cell r="Q75">
            <v>-5326.8478007812519</v>
          </cell>
          <cell r="R75">
            <v>-5433.3846551953184</v>
          </cell>
          <cell r="S75">
            <v>-5542.0522446656369</v>
          </cell>
          <cell r="T75">
            <v>-5652.8931838526914</v>
          </cell>
          <cell r="U75">
            <v>-5765.9509397093643</v>
          </cell>
          <cell r="V75">
            <v>-5881.2698485267656</v>
          </cell>
          <cell r="W75">
            <v>0</v>
          </cell>
          <cell r="X75">
            <v>0</v>
          </cell>
          <cell r="Y75">
            <v>0</v>
          </cell>
          <cell r="Z75">
            <v>1.0199999809265137</v>
          </cell>
          <cell r="AA75">
            <v>1.0199999809265137</v>
          </cell>
          <cell r="AB75">
            <v>1.0199999809265137</v>
          </cell>
          <cell r="AC75">
            <v>1.0199999809265137</v>
          </cell>
          <cell r="AD75">
            <v>1.0199999809265137</v>
          </cell>
          <cell r="AE75">
            <v>1.0199999809265137</v>
          </cell>
          <cell r="AF75">
            <v>1.0199999809265137</v>
          </cell>
        </row>
        <row r="76">
          <cell r="A76">
            <v>6</v>
          </cell>
          <cell r="B76" t="str">
            <v>4534</v>
          </cell>
          <cell r="C76" t="str">
            <v xml:space="preserve">Reparation installationer                         </v>
          </cell>
          <cell r="D76">
            <v>-12840</v>
          </cell>
          <cell r="F76">
            <v>-9618</v>
          </cell>
          <cell r="I76">
            <v>-3166</v>
          </cell>
          <cell r="J76">
            <v>3166</v>
          </cell>
          <cell r="K76">
            <v>-3166</v>
          </cell>
          <cell r="O76">
            <v>0</v>
          </cell>
          <cell r="P76">
            <v>-3229.3199396133423</v>
          </cell>
          <cell r="Q76">
            <v>-3293.9062768112194</v>
          </cell>
          <cell r="R76">
            <v>-3359.7843395211676</v>
          </cell>
          <cell r="S76">
            <v>-3426.9799622287901</v>
          </cell>
          <cell r="T76">
            <v>-3495.5194961089105</v>
          </cell>
          <cell r="U76">
            <v>-3565.4298193593454</v>
          </cell>
          <cell r="V76">
            <v>-3636.7383477413555</v>
          </cell>
          <cell r="W76">
            <v>0</v>
          </cell>
          <cell r="X76">
            <v>0</v>
          </cell>
          <cell r="Y76">
            <v>0</v>
          </cell>
          <cell r="Z76">
            <v>1.0199999809265137</v>
          </cell>
          <cell r="AA76">
            <v>1.0199999809265137</v>
          </cell>
          <cell r="AB76">
            <v>1.0199999809265137</v>
          </cell>
          <cell r="AC76">
            <v>1.0199999809265137</v>
          </cell>
          <cell r="AD76">
            <v>1.0199999809265137</v>
          </cell>
          <cell r="AE76">
            <v>1.0199999809265137</v>
          </cell>
          <cell r="AF76">
            <v>1.0199999809265137</v>
          </cell>
        </row>
        <row r="77">
          <cell r="A77">
            <v>6</v>
          </cell>
          <cell r="B77" t="str">
            <v>4535</v>
          </cell>
          <cell r="C77" t="str">
            <v xml:space="preserve">Reparation mark trädgårdsanl                      </v>
          </cell>
          <cell r="D77">
            <v>-712</v>
          </cell>
          <cell r="F77">
            <v>-536</v>
          </cell>
          <cell r="I77">
            <v>-621</v>
          </cell>
          <cell r="J77">
            <v>621</v>
          </cell>
          <cell r="K77">
            <v>-621</v>
          </cell>
          <cell r="O77">
            <v>0</v>
          </cell>
          <cell r="P77">
            <v>-633.41998815536499</v>
          </cell>
          <cell r="Q77">
            <v>-646.08837583694481</v>
          </cell>
          <cell r="R77">
            <v>-659.01013103052594</v>
          </cell>
          <cell r="S77">
            <v>-672.19032108151578</v>
          </cell>
          <cell r="T77">
            <v>-685.63411468213314</v>
          </cell>
          <cell r="U77">
            <v>-699.34678389834289</v>
          </cell>
          <cell r="V77">
            <v>-713.33370623732844</v>
          </cell>
          <cell r="W77">
            <v>0</v>
          </cell>
          <cell r="X77">
            <v>0</v>
          </cell>
          <cell r="Y77">
            <v>0</v>
          </cell>
          <cell r="Z77">
            <v>1.0199999809265137</v>
          </cell>
          <cell r="AA77">
            <v>1.0199999809265137</v>
          </cell>
          <cell r="AB77">
            <v>1.0199999809265137</v>
          </cell>
          <cell r="AC77">
            <v>1.0199999809265137</v>
          </cell>
          <cell r="AD77">
            <v>1.0199999809265137</v>
          </cell>
          <cell r="AE77">
            <v>1.0199999809265137</v>
          </cell>
          <cell r="AF77">
            <v>1.0199999809265137</v>
          </cell>
        </row>
        <row r="78">
          <cell r="A78">
            <v>6</v>
          </cell>
          <cell r="B78" t="str">
            <v>4538</v>
          </cell>
          <cell r="C78" t="str">
            <v xml:space="preserve">Maskinist Reparationer                            </v>
          </cell>
          <cell r="D78">
            <v>-169</v>
          </cell>
          <cell r="F78">
            <v>-54</v>
          </cell>
          <cell r="I78">
            <v>-10</v>
          </cell>
          <cell r="J78">
            <v>10</v>
          </cell>
          <cell r="K78">
            <v>-10</v>
          </cell>
          <cell r="O78">
            <v>0</v>
          </cell>
          <cell r="P78">
            <v>-10.199999809265137</v>
          </cell>
          <cell r="Q78">
            <v>-10.403999610900883</v>
          </cell>
          <cell r="R78">
            <v>-10.612079404678356</v>
          </cell>
          <cell r="S78">
            <v>-10.824320790362572</v>
          </cell>
          <cell r="T78">
            <v>-11.040806999712288</v>
          </cell>
          <cell r="U78">
            <v>-11.261622929119852</v>
          </cell>
          <cell r="V78">
            <v>-11.486855172903839</v>
          </cell>
          <cell r="W78">
            <v>0</v>
          </cell>
          <cell r="X78">
            <v>0</v>
          </cell>
          <cell r="Y78">
            <v>0</v>
          </cell>
          <cell r="Z78">
            <v>1.0199999809265137</v>
          </cell>
          <cell r="AA78">
            <v>1.0199999809265137</v>
          </cell>
          <cell r="AB78">
            <v>1.0199999809265137</v>
          </cell>
          <cell r="AC78">
            <v>1.0199999809265137</v>
          </cell>
          <cell r="AD78">
            <v>1.0199999809265137</v>
          </cell>
          <cell r="AE78">
            <v>1.0199999809265137</v>
          </cell>
          <cell r="AF78">
            <v>1.0199999809265137</v>
          </cell>
        </row>
        <row r="79">
          <cell r="A79">
            <v>6</v>
          </cell>
          <cell r="B79" t="str">
            <v>4590</v>
          </cell>
          <cell r="C79" t="str">
            <v>Ej avdragsgill moms reparationer</v>
          </cell>
          <cell r="F79">
            <v>-2307</v>
          </cell>
          <cell r="I79">
            <v>-3851</v>
          </cell>
          <cell r="J79">
            <v>3851</v>
          </cell>
          <cell r="K79">
            <v>-3851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</row>
        <row r="80">
          <cell r="A80">
            <v>7</v>
          </cell>
          <cell r="B80" t="str">
            <v>4550</v>
          </cell>
          <cell r="C80" t="str">
            <v xml:space="preserve">Tomträttsavgäld                                   </v>
          </cell>
          <cell r="D80">
            <v>-40325</v>
          </cell>
          <cell r="F80">
            <v>-44259</v>
          </cell>
          <cell r="I80">
            <v>-48325</v>
          </cell>
          <cell r="J80">
            <v>48325</v>
          </cell>
          <cell r="K80">
            <v>-48325</v>
          </cell>
          <cell r="O80">
            <v>0</v>
          </cell>
          <cell r="P80">
            <v>-49291.499078273773</v>
          </cell>
          <cell r="Q80">
            <v>-50277.328119678517</v>
          </cell>
          <cell r="R80">
            <v>-51282.873723108154</v>
          </cell>
          <cell r="S80">
            <v>-52308.530219427128</v>
          </cell>
          <cell r="T80">
            <v>-53354.699826109638</v>
          </cell>
          <cell r="U80">
            <v>-54421.792804971694</v>
          </cell>
          <cell r="V80">
            <v>-55510.227623057806</v>
          </cell>
          <cell r="W80">
            <v>0</v>
          </cell>
          <cell r="X80">
            <v>0</v>
          </cell>
          <cell r="Y80">
            <v>0</v>
          </cell>
          <cell r="Z80">
            <v>1.0199999809265137</v>
          </cell>
          <cell r="AA80">
            <v>1.0199999809265137</v>
          </cell>
          <cell r="AB80">
            <v>1.0199999809265137</v>
          </cell>
          <cell r="AC80">
            <v>1.0199999809265137</v>
          </cell>
          <cell r="AD80">
            <v>1.0199999809265137</v>
          </cell>
          <cell r="AE80">
            <v>1.0199999809265137</v>
          </cell>
          <cell r="AF80">
            <v>1.0199999809265137</v>
          </cell>
        </row>
        <row r="81">
          <cell r="A81">
            <v>7</v>
          </cell>
          <cell r="B81" t="str">
            <v>4560</v>
          </cell>
          <cell r="C81" t="str">
            <v xml:space="preserve">Fastighetsskatt                                   </v>
          </cell>
          <cell r="D81">
            <v>-201947</v>
          </cell>
          <cell r="F81">
            <v>-148843</v>
          </cell>
          <cell r="I81">
            <v>-182263</v>
          </cell>
          <cell r="J81">
            <v>182263</v>
          </cell>
          <cell r="K81">
            <v>-182263</v>
          </cell>
          <cell r="O81">
            <v>0</v>
          </cell>
          <cell r="P81">
            <v>-185908.25652360916</v>
          </cell>
          <cell r="Q81">
            <v>-189626.41810816276</v>
          </cell>
          <cell r="R81">
            <v>-193418.94285348913</v>
          </cell>
          <cell r="S81">
            <v>-197287.31802138535</v>
          </cell>
          <cell r="T81">
            <v>-201233.06061885611</v>
          </cell>
          <cell r="U81">
            <v>-205257.7179930172</v>
          </cell>
          <cell r="V81">
            <v>-209362.86843789727</v>
          </cell>
          <cell r="W81">
            <v>0</v>
          </cell>
          <cell r="X81">
            <v>0</v>
          </cell>
          <cell r="Y81">
            <v>0</v>
          </cell>
          <cell r="Z81">
            <v>1.0199999809265137</v>
          </cell>
          <cell r="AA81">
            <v>1.0199999809265137</v>
          </cell>
          <cell r="AB81">
            <v>1.0199999809265137</v>
          </cell>
          <cell r="AC81">
            <v>1.0199999809265137</v>
          </cell>
          <cell r="AD81">
            <v>1.0199999809265137</v>
          </cell>
          <cell r="AE81">
            <v>1.0199999809265137</v>
          </cell>
          <cell r="AF81">
            <v>1.0199999809265137</v>
          </cell>
        </row>
        <row r="82">
          <cell r="A82">
            <v>7</v>
          </cell>
          <cell r="B82" t="str">
            <v>4561</v>
          </cell>
          <cell r="C82" t="str">
            <v>Fastighetsskatt, justering fg år</v>
          </cell>
          <cell r="D82">
            <v>-366</v>
          </cell>
          <cell r="F82">
            <v>15840</v>
          </cell>
          <cell r="I82">
            <v>0</v>
          </cell>
          <cell r="J82">
            <v>0</v>
          </cell>
          <cell r="K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>
            <v>8</v>
          </cell>
          <cell r="B83" t="str">
            <v>4000</v>
          </cell>
          <cell r="C83" t="str">
            <v>Ankomstbokade leverantörsfakturor</v>
          </cell>
          <cell r="D83">
            <v>0</v>
          </cell>
          <cell r="F83">
            <v>-5</v>
          </cell>
          <cell r="J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A84">
            <v>8</v>
          </cell>
          <cell r="B84" t="str">
            <v>4010</v>
          </cell>
          <cell r="C84" t="str">
            <v>Inköp vidareförsäljning</v>
          </cell>
          <cell r="F84">
            <v>-5547</v>
          </cell>
          <cell r="I84">
            <v>-839</v>
          </cell>
          <cell r="J84">
            <v>839</v>
          </cell>
          <cell r="K84">
            <v>-839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>
            <v>8</v>
          </cell>
          <cell r="B85" t="str">
            <v>4020</v>
          </cell>
          <cell r="C85" t="str">
            <v>Skadekostnad för vidarefakturering</v>
          </cell>
          <cell r="J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A86">
            <v>8</v>
          </cell>
          <cell r="B86" t="str">
            <v>4596</v>
          </cell>
          <cell r="C86" t="str">
            <v xml:space="preserve">Manuell utfördelning                              </v>
          </cell>
          <cell r="J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A87">
            <v>8</v>
          </cell>
          <cell r="B87" t="str">
            <v>4598</v>
          </cell>
          <cell r="C87" t="str">
            <v>Utfördelning regionadministrativa kostnader</v>
          </cell>
          <cell r="J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A88">
            <v>8</v>
          </cell>
          <cell r="B88" t="str">
            <v>4990</v>
          </cell>
          <cell r="C88" t="str">
            <v>Ej utfördelade kostnader</v>
          </cell>
          <cell r="D88">
            <v>5</v>
          </cell>
          <cell r="F88">
            <v>-4144</v>
          </cell>
          <cell r="H88">
            <v>-11</v>
          </cell>
          <cell r="J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A89">
            <v>8</v>
          </cell>
          <cell r="B89" t="str">
            <v>5000</v>
          </cell>
          <cell r="C89" t="str">
            <v>Ankomstkonto leverantörsfakturor</v>
          </cell>
          <cell r="F89">
            <v>0</v>
          </cell>
          <cell r="J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>
            <v>8</v>
          </cell>
          <cell r="B90" t="str">
            <v>5005</v>
          </cell>
          <cell r="C90" t="str">
            <v>Koncernintern hyreskostnad</v>
          </cell>
          <cell r="D90">
            <v>0</v>
          </cell>
          <cell r="J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A91">
            <v>8</v>
          </cell>
          <cell r="B91" t="str">
            <v>5010</v>
          </cell>
          <cell r="C91" t="str">
            <v xml:space="preserve">Lokalhyra                                         </v>
          </cell>
          <cell r="D91">
            <v>0</v>
          </cell>
          <cell r="J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>
            <v>8</v>
          </cell>
          <cell r="B92" t="str">
            <v>5090</v>
          </cell>
          <cell r="C92" t="str">
            <v xml:space="preserve">Övriga lokalkostnader                             </v>
          </cell>
          <cell r="D92">
            <v>-55</v>
          </cell>
          <cell r="F92">
            <v>-5</v>
          </cell>
          <cell r="J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A93">
            <v>8</v>
          </cell>
          <cell r="B93" t="str">
            <v>5410</v>
          </cell>
          <cell r="C93" t="str">
            <v xml:space="preserve">Diverse förbrukningsmaterial                      </v>
          </cell>
          <cell r="D93">
            <v>-8</v>
          </cell>
          <cell r="J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>
            <v>8</v>
          </cell>
          <cell r="B94" t="str">
            <v>5420</v>
          </cell>
          <cell r="C94" t="str">
            <v>Inredning</v>
          </cell>
          <cell r="J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A95">
            <v>8</v>
          </cell>
          <cell r="B95" t="str">
            <v>5460</v>
          </cell>
          <cell r="C95" t="str">
            <v xml:space="preserve">Diverse förbrukningsinventarier inkl. dataprogram </v>
          </cell>
          <cell r="D95">
            <v>-10</v>
          </cell>
          <cell r="J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A96">
            <v>8</v>
          </cell>
          <cell r="B96" t="str">
            <v>5480</v>
          </cell>
          <cell r="C96" t="str">
            <v>Arbetskläder och skyddsmaterial</v>
          </cell>
          <cell r="D96">
            <v>-10</v>
          </cell>
          <cell r="F96">
            <v>0</v>
          </cell>
          <cell r="J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A97">
            <v>8</v>
          </cell>
          <cell r="B97" t="str">
            <v>5500</v>
          </cell>
          <cell r="C97" t="str">
            <v>Reparation ovh underhåll av maskiner och inv</v>
          </cell>
          <cell r="J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>
            <v>8</v>
          </cell>
          <cell r="B98" t="str">
            <v>5501</v>
          </cell>
          <cell r="C98" t="str">
            <v>Reparationer och underhåll mask och inv</v>
          </cell>
          <cell r="J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>
            <v>8</v>
          </cell>
          <cell r="B99" t="str">
            <v>5611</v>
          </cell>
          <cell r="C99" t="str">
            <v>Drivmedel för personbilar</v>
          </cell>
          <cell r="D99">
            <v>-3</v>
          </cell>
          <cell r="J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>
            <v>8</v>
          </cell>
          <cell r="B100" t="str">
            <v>5612</v>
          </cell>
          <cell r="C100" t="str">
            <v>Försäkring och skatt för personbilar</v>
          </cell>
          <cell r="J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>
            <v>8</v>
          </cell>
          <cell r="B101" t="str">
            <v>5613</v>
          </cell>
          <cell r="C101" t="str">
            <v>Rep och underh av personbilar, tillbehör</v>
          </cell>
          <cell r="J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A102">
            <v>8</v>
          </cell>
          <cell r="B102" t="str">
            <v>5614</v>
          </cell>
          <cell r="C102" t="str">
            <v>P-avgifter &amp; garage</v>
          </cell>
          <cell r="D102">
            <v>-7</v>
          </cell>
          <cell r="J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>
            <v>8</v>
          </cell>
          <cell r="B103" t="str">
            <v>5619</v>
          </cell>
          <cell r="C103" t="str">
            <v>Övriga personbilskostnader</v>
          </cell>
          <cell r="D103">
            <v>0</v>
          </cell>
          <cell r="J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>
            <v>8</v>
          </cell>
          <cell r="B104" t="str">
            <v>5640</v>
          </cell>
          <cell r="C104" t="str">
            <v>Servicebilar</v>
          </cell>
          <cell r="J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8</v>
          </cell>
          <cell r="B105" t="str">
            <v>5650</v>
          </cell>
          <cell r="C105" t="str">
            <v xml:space="preserve">Traktorer                                         </v>
          </cell>
          <cell r="J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8</v>
          </cell>
          <cell r="B106" t="str">
            <v>5690</v>
          </cell>
          <cell r="C106" t="str">
            <v xml:space="preserve">Övriga kostnader för transportmedel               </v>
          </cell>
          <cell r="J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A107">
            <v>8</v>
          </cell>
          <cell r="B107" t="str">
            <v>5700</v>
          </cell>
          <cell r="C107" t="str">
            <v>Frakter och transporter</v>
          </cell>
          <cell r="D107">
            <v>-2</v>
          </cell>
          <cell r="J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>
            <v>8</v>
          </cell>
          <cell r="B108" t="str">
            <v>5810</v>
          </cell>
          <cell r="C108" t="str">
            <v>Resekostnader</v>
          </cell>
          <cell r="D108">
            <v>-14</v>
          </cell>
          <cell r="J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A109">
            <v>8</v>
          </cell>
          <cell r="B109" t="str">
            <v>5820</v>
          </cell>
          <cell r="C109" t="str">
            <v>Taxi</v>
          </cell>
          <cell r="J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A110">
            <v>8</v>
          </cell>
          <cell r="B110" t="str">
            <v>5910</v>
          </cell>
          <cell r="C110" t="str">
            <v xml:space="preserve">Extern Marknadsföring                             </v>
          </cell>
          <cell r="J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>
            <v>8</v>
          </cell>
          <cell r="B111" t="str">
            <v>5912</v>
          </cell>
          <cell r="C111" t="str">
            <v>Annonser (inkl mediarådgivning)</v>
          </cell>
          <cell r="J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>
            <v>8</v>
          </cell>
          <cell r="B112" t="str">
            <v>5913</v>
          </cell>
          <cell r="C112" t="str">
            <v>Marknadsföringsmaterial</v>
          </cell>
          <cell r="F112">
            <v>0</v>
          </cell>
          <cell r="J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</row>
        <row r="113">
          <cell r="A113">
            <v>8</v>
          </cell>
          <cell r="B113" t="str">
            <v>5915</v>
          </cell>
          <cell r="C113" t="str">
            <v xml:space="preserve">Aktiviteter                                       </v>
          </cell>
          <cell r="J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>
            <v>8</v>
          </cell>
          <cell r="B114" t="str">
            <v>5917</v>
          </cell>
          <cell r="C114" t="str">
            <v>Kostnader (inklusive PR)</v>
          </cell>
          <cell r="D114">
            <v>0</v>
          </cell>
          <cell r="J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A115">
            <v>8</v>
          </cell>
          <cell r="B115" t="str">
            <v>5918</v>
          </cell>
          <cell r="C115" t="str">
            <v>Extern Webb</v>
          </cell>
          <cell r="J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>
            <v>8</v>
          </cell>
          <cell r="B116" t="str">
            <v>5919</v>
          </cell>
          <cell r="C116" t="str">
            <v>Övrigt externt marknadsföring</v>
          </cell>
          <cell r="D116">
            <v>0</v>
          </cell>
          <cell r="J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>
            <v>8</v>
          </cell>
          <cell r="B117" t="str">
            <v>5930</v>
          </cell>
          <cell r="C117" t="str">
            <v xml:space="preserve">Reklamtrycksaker och direktreklam                 </v>
          </cell>
          <cell r="J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>
            <v>8</v>
          </cell>
          <cell r="B118" t="str">
            <v>5952</v>
          </cell>
          <cell r="C118" t="str">
            <v>Profilmaterial</v>
          </cell>
          <cell r="J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>
            <v>8</v>
          </cell>
          <cell r="B119" t="str">
            <v>5990</v>
          </cell>
          <cell r="C119" t="str">
            <v xml:space="preserve">Övriga kostnader för reklam och PR                </v>
          </cell>
          <cell r="D119">
            <v>-927</v>
          </cell>
          <cell r="J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>
            <v>8</v>
          </cell>
          <cell r="B120" t="str">
            <v>6071</v>
          </cell>
          <cell r="C120" t="str">
            <v xml:space="preserve">Representation avdragsgill                        </v>
          </cell>
          <cell r="D120">
            <v>0</v>
          </cell>
          <cell r="F120">
            <v>-1</v>
          </cell>
          <cell r="J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A121">
            <v>8</v>
          </cell>
          <cell r="B121" t="str">
            <v>6072</v>
          </cell>
          <cell r="C121" t="str">
            <v>Representation och gåvor ej avdragsgill</v>
          </cell>
          <cell r="D121">
            <v>0</v>
          </cell>
          <cell r="J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2">
          <cell r="A122">
            <v>8</v>
          </cell>
          <cell r="B122" t="str">
            <v>6090</v>
          </cell>
          <cell r="C122" t="str">
            <v xml:space="preserve">Övriga försäljningskostnader                      </v>
          </cell>
          <cell r="F122">
            <v>0</v>
          </cell>
          <cell r="J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A123">
            <v>8</v>
          </cell>
          <cell r="B123" t="str">
            <v>6110</v>
          </cell>
          <cell r="C123" t="str">
            <v>Kontorsmaterial</v>
          </cell>
          <cell r="J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A124">
            <v>8</v>
          </cell>
          <cell r="B124" t="str">
            <v>6150</v>
          </cell>
          <cell r="C124" t="str">
            <v>Trycksaker</v>
          </cell>
          <cell r="J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>
            <v>8</v>
          </cell>
          <cell r="B125" t="str">
            <v>6190</v>
          </cell>
          <cell r="C125" t="str">
            <v>Övriga kontorskostnader</v>
          </cell>
          <cell r="J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8</v>
          </cell>
          <cell r="B126" t="str">
            <v>6211</v>
          </cell>
          <cell r="C126" t="str">
            <v xml:space="preserve">Telefon &amp; fax                                     </v>
          </cell>
          <cell r="D126">
            <v>-1</v>
          </cell>
          <cell r="J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A127">
            <v>8</v>
          </cell>
          <cell r="B127" t="str">
            <v>6212</v>
          </cell>
          <cell r="C127" t="str">
            <v xml:space="preserve">Mobiltelefon                                      </v>
          </cell>
          <cell r="D127">
            <v>-1</v>
          </cell>
          <cell r="J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>
            <v>8</v>
          </cell>
          <cell r="B128" t="str">
            <v>6230</v>
          </cell>
          <cell r="C128" t="str">
            <v>Datakommunikation</v>
          </cell>
          <cell r="J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A129">
            <v>8</v>
          </cell>
          <cell r="B129" t="str">
            <v>6250</v>
          </cell>
          <cell r="C129" t="str">
            <v>Porto och postbefordran</v>
          </cell>
          <cell r="J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A130">
            <v>8</v>
          </cell>
          <cell r="B130" t="str">
            <v>6310</v>
          </cell>
          <cell r="C130" t="str">
            <v>Företags- och ansvarsförsäkringar</v>
          </cell>
          <cell r="J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A131">
            <v>8</v>
          </cell>
          <cell r="B131" t="str">
            <v>6320</v>
          </cell>
          <cell r="C131" t="str">
            <v xml:space="preserve">Avgifter för juridiska åtgärder                   </v>
          </cell>
          <cell r="D131">
            <v>16</v>
          </cell>
          <cell r="F131">
            <v>-2</v>
          </cell>
          <cell r="J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>
            <v>8</v>
          </cell>
          <cell r="B132" t="str">
            <v>6354</v>
          </cell>
          <cell r="C132" t="str">
            <v xml:space="preserve">Befarade förluster på kundfordringar              </v>
          </cell>
          <cell r="J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8</v>
          </cell>
          <cell r="B133" t="str">
            <v>6490</v>
          </cell>
          <cell r="C133" t="str">
            <v xml:space="preserve">Övr förvaltningskostnader                         </v>
          </cell>
          <cell r="J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>
            <v>8</v>
          </cell>
          <cell r="B134" t="str">
            <v>6520</v>
          </cell>
          <cell r="C134" t="str">
            <v xml:space="preserve">Ritnings- och kopieringskostnader                 </v>
          </cell>
          <cell r="D134">
            <v>-10</v>
          </cell>
          <cell r="F134">
            <v>-7</v>
          </cell>
          <cell r="J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A135">
            <v>8</v>
          </cell>
          <cell r="B135" t="str">
            <v>6540</v>
          </cell>
          <cell r="C135" t="str">
            <v>ADB-tjänster</v>
          </cell>
          <cell r="J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A136">
            <v>8</v>
          </cell>
          <cell r="B136" t="str">
            <v>6542</v>
          </cell>
          <cell r="C136" t="str">
            <v>Underhåll/support</v>
          </cell>
          <cell r="J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A137">
            <v>8</v>
          </cell>
          <cell r="B137" t="str">
            <v>6546</v>
          </cell>
          <cell r="C137" t="str">
            <v>IT tjänster datakommunikation</v>
          </cell>
          <cell r="J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>
            <v>8</v>
          </cell>
          <cell r="B138" t="str">
            <v>6548</v>
          </cell>
          <cell r="C138" t="str">
            <v>Programvarukostnad</v>
          </cell>
          <cell r="J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A139">
            <v>8</v>
          </cell>
          <cell r="B139" t="str">
            <v>6550</v>
          </cell>
          <cell r="C139" t="str">
            <v xml:space="preserve">Konsultarvoden för speciella utredningar          </v>
          </cell>
          <cell r="D139">
            <v>-71</v>
          </cell>
          <cell r="F139">
            <v>-2</v>
          </cell>
          <cell r="J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A140">
            <v>8</v>
          </cell>
          <cell r="B140" t="str">
            <v>6551</v>
          </cell>
          <cell r="C140" t="str">
            <v>Kostnadsförda projekt</v>
          </cell>
          <cell r="J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>
            <v>8</v>
          </cell>
          <cell r="B141" t="str">
            <v>6552</v>
          </cell>
          <cell r="C141" t="str">
            <v>Revisionsnära tjänster</v>
          </cell>
          <cell r="J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>
            <v>8</v>
          </cell>
          <cell r="B142" t="str">
            <v>6580</v>
          </cell>
          <cell r="C142" t="str">
            <v xml:space="preserve">Advokat- och rättegångskostnader                  </v>
          </cell>
          <cell r="D142">
            <v>0</v>
          </cell>
          <cell r="F142">
            <v>-124</v>
          </cell>
          <cell r="I142">
            <v>-5</v>
          </cell>
          <cell r="J142">
            <v>5</v>
          </cell>
          <cell r="K142">
            <v>-5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>
            <v>8</v>
          </cell>
          <cell r="B143" t="str">
            <v>6590</v>
          </cell>
          <cell r="C143" t="str">
            <v xml:space="preserve">Övriga främmande tjänster                         </v>
          </cell>
          <cell r="F143">
            <v>0</v>
          </cell>
          <cell r="J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A144">
            <v>8</v>
          </cell>
          <cell r="B144" t="str">
            <v>6800</v>
          </cell>
          <cell r="C144" t="str">
            <v>Inhyrd personal</v>
          </cell>
          <cell r="F144">
            <v>0</v>
          </cell>
          <cell r="J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>
            <v>8</v>
          </cell>
          <cell r="B145" t="str">
            <v>6970</v>
          </cell>
          <cell r="C145" t="str">
            <v>Tidningar tidskrifter och facklitteratur</v>
          </cell>
          <cell r="D145">
            <v>-2</v>
          </cell>
          <cell r="J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>
            <v>8</v>
          </cell>
          <cell r="B146" t="str">
            <v>6981</v>
          </cell>
          <cell r="C146" t="str">
            <v xml:space="preserve">Föreningsavgifter avdragsgilla, BAO, Fastighets   </v>
          </cell>
          <cell r="J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A147">
            <v>8</v>
          </cell>
          <cell r="B147" t="str">
            <v>6982</v>
          </cell>
          <cell r="C147" t="str">
            <v>Föreningsavg ej avdragsgilla, BAO, Fastighets</v>
          </cell>
          <cell r="J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A148">
            <v>8</v>
          </cell>
          <cell r="B148" t="str">
            <v>6991</v>
          </cell>
          <cell r="C148" t="str">
            <v xml:space="preserve">Diverse övriga utgifter avdragsgilla              </v>
          </cell>
          <cell r="D148">
            <v>0</v>
          </cell>
          <cell r="J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>
            <v>8</v>
          </cell>
          <cell r="B149" t="str">
            <v>6992</v>
          </cell>
          <cell r="C149" t="str">
            <v xml:space="preserve">Diverse övriga utgifter ej avdragsgilla           </v>
          </cell>
          <cell r="D149">
            <v>0</v>
          </cell>
          <cell r="F149">
            <v>-1</v>
          </cell>
          <cell r="J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>
            <v>8</v>
          </cell>
          <cell r="B150" t="str">
            <v>6999</v>
          </cell>
          <cell r="C150" t="str">
            <v>Ej avdragsgill moms, ej drift</v>
          </cell>
          <cell r="D150">
            <v>-8</v>
          </cell>
          <cell r="F150">
            <v>-21</v>
          </cell>
          <cell r="J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A151">
            <v>8</v>
          </cell>
          <cell r="B151" t="str">
            <v>7011</v>
          </cell>
          <cell r="C151" t="str">
            <v>Löner till kollektivanställda</v>
          </cell>
          <cell r="J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A152">
            <v>8</v>
          </cell>
          <cell r="B152" t="str">
            <v>7015</v>
          </cell>
          <cell r="C152" t="str">
            <v>Löner timanställda kollektivanställda</v>
          </cell>
          <cell r="D152">
            <v>0</v>
          </cell>
          <cell r="F152">
            <v>0</v>
          </cell>
          <cell r="J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A153">
            <v>8</v>
          </cell>
          <cell r="B153" t="str">
            <v>7019</v>
          </cell>
          <cell r="C153" t="str">
            <v>Upplupna löner till kollektivanställda</v>
          </cell>
          <cell r="J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>
            <v>8</v>
          </cell>
          <cell r="B154" t="str">
            <v>7081</v>
          </cell>
          <cell r="C154" t="str">
            <v>Löner till koll för ej arbetad tid (sjuklön)</v>
          </cell>
          <cell r="J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>
            <v>8</v>
          </cell>
          <cell r="B155" t="str">
            <v>7090</v>
          </cell>
          <cell r="C155" t="str">
            <v>Förändring av semesterlöneskuld koll</v>
          </cell>
          <cell r="J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>
            <v>8</v>
          </cell>
          <cell r="B156" t="str">
            <v>7211</v>
          </cell>
          <cell r="C156" t="str">
            <v>Löner till tjänstemän</v>
          </cell>
          <cell r="J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A157">
            <v>8</v>
          </cell>
          <cell r="B157" t="str">
            <v>7215</v>
          </cell>
          <cell r="C157" t="str">
            <v>Löner timanställda tjänstemän</v>
          </cell>
          <cell r="J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>
            <v>8</v>
          </cell>
          <cell r="B158" t="str">
            <v>7219</v>
          </cell>
          <cell r="C158" t="str">
            <v>Upplupna löner till tjänstemän</v>
          </cell>
          <cell r="J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>
            <v>8</v>
          </cell>
          <cell r="B159" t="str">
            <v>7281</v>
          </cell>
          <cell r="C159" t="str">
            <v>Löner till tjm för ej arbetad tid (sjuklön)</v>
          </cell>
          <cell r="J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>
            <v>8</v>
          </cell>
          <cell r="B160" t="str">
            <v>7290</v>
          </cell>
          <cell r="C160" t="str">
            <v>Förändring av semesterlöneskuld tjm</v>
          </cell>
          <cell r="J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>
            <v>8</v>
          </cell>
          <cell r="B161" t="str">
            <v>7331</v>
          </cell>
          <cell r="C161" t="str">
            <v>Bilersättning, skattefri</v>
          </cell>
          <cell r="J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A162">
            <v>8</v>
          </cell>
          <cell r="B162" t="str">
            <v>7332</v>
          </cell>
          <cell r="C162" t="str">
            <v>Bilersättningar, skattepliktiga</v>
          </cell>
          <cell r="J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A163">
            <v>8</v>
          </cell>
          <cell r="B163" t="str">
            <v>7383</v>
          </cell>
          <cell r="C163" t="str">
            <v>Leasingavgifter personaldatorer</v>
          </cell>
          <cell r="J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A164">
            <v>8</v>
          </cell>
          <cell r="B164" t="str">
            <v>7384</v>
          </cell>
          <cell r="C164" t="str">
            <v xml:space="preserve">Kost för subv arb kläder                          </v>
          </cell>
          <cell r="J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A165">
            <v>8</v>
          </cell>
          <cell r="B165" t="str">
            <v>7386</v>
          </cell>
          <cell r="C165" t="str">
            <v xml:space="preserve">Försäkring &amp; skatt förmånsbil                     </v>
          </cell>
          <cell r="J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A166">
            <v>8</v>
          </cell>
          <cell r="B166" t="str">
            <v>7388</v>
          </cell>
          <cell r="C166" t="str">
            <v>Övriga kostnader förmånsbil</v>
          </cell>
          <cell r="J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A167">
            <v>8</v>
          </cell>
          <cell r="B167" t="str">
            <v>7390</v>
          </cell>
          <cell r="C167" t="str">
            <v>Övriga kostnadsersättningar</v>
          </cell>
          <cell r="J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>
            <v>8</v>
          </cell>
          <cell r="B168" t="str">
            <v>7411</v>
          </cell>
          <cell r="C168" t="str">
            <v>Ej avdragsgilla pensionskostnader</v>
          </cell>
          <cell r="J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A169">
            <v>8</v>
          </cell>
          <cell r="B169" t="str">
            <v>7510</v>
          </cell>
          <cell r="C169" t="str">
            <v>Arbetsgivaravg för löner och ersättningar</v>
          </cell>
          <cell r="D169">
            <v>0</v>
          </cell>
          <cell r="F169">
            <v>0</v>
          </cell>
          <cell r="J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>
            <v>8</v>
          </cell>
          <cell r="B170" t="str">
            <v>7519</v>
          </cell>
          <cell r="C170" t="str">
            <v>Arbetsgivaravg för semester och löneskuld</v>
          </cell>
          <cell r="J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A171">
            <v>8</v>
          </cell>
          <cell r="B171" t="str">
            <v>7533</v>
          </cell>
          <cell r="C171" t="str">
            <v>Särskild löneskatt för pensionskostnader</v>
          </cell>
          <cell r="J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>
            <v>8</v>
          </cell>
          <cell r="B172" t="str">
            <v>7550</v>
          </cell>
          <cell r="C172" t="str">
            <v>Utfördelade sociala kostnader tjänstemän</v>
          </cell>
          <cell r="J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3">
          <cell r="A173">
            <v>8</v>
          </cell>
          <cell r="B173" t="str">
            <v>7555</v>
          </cell>
          <cell r="C173" t="str">
            <v>Utfördelade sociala kostnader koll</v>
          </cell>
          <cell r="J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</row>
        <row r="174">
          <cell r="A174">
            <v>8</v>
          </cell>
          <cell r="B174" t="str">
            <v>7560</v>
          </cell>
          <cell r="C174" t="str">
            <v>Uttagsmoms</v>
          </cell>
          <cell r="J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>
            <v>8</v>
          </cell>
          <cell r="B175" t="str">
            <v>7570</v>
          </cell>
          <cell r="C175" t="str">
            <v xml:space="preserve">Premier för arbetsmarknadsförsäkringar, AMF       </v>
          </cell>
          <cell r="J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>
            <v>8</v>
          </cell>
          <cell r="B176" t="str">
            <v>7580</v>
          </cell>
          <cell r="C176" t="str">
            <v>Grupplivsförsäkringspremier, frivilliga</v>
          </cell>
          <cell r="J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>
            <v>8</v>
          </cell>
          <cell r="B177" t="str">
            <v>7610</v>
          </cell>
          <cell r="C177" t="str">
            <v>Utbildning</v>
          </cell>
          <cell r="J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A178">
            <v>8</v>
          </cell>
          <cell r="B178" t="str">
            <v>7615</v>
          </cell>
          <cell r="C178" t="str">
            <v>Konferens</v>
          </cell>
          <cell r="J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A179">
            <v>8</v>
          </cell>
          <cell r="B179" t="str">
            <v>7621</v>
          </cell>
          <cell r="C179" t="str">
            <v>Sjuk &amp; häsovård avdragsgill</v>
          </cell>
          <cell r="J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>
            <v>8</v>
          </cell>
          <cell r="B180" t="str">
            <v>7622</v>
          </cell>
          <cell r="C180" t="str">
            <v>Sjuk &amp; häsovård ej avdragsgill</v>
          </cell>
          <cell r="J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>
            <v>8</v>
          </cell>
          <cell r="B181" t="str">
            <v>7623</v>
          </cell>
          <cell r="C181" t="str">
            <v>Terminalglasögon</v>
          </cell>
          <cell r="J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>
            <v>8</v>
          </cell>
          <cell r="B182" t="str">
            <v>7631</v>
          </cell>
          <cell r="C182" t="str">
            <v>Personalrepr gåvor avdragsgill</v>
          </cell>
          <cell r="D182">
            <v>-6</v>
          </cell>
          <cell r="J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A183">
            <v>8</v>
          </cell>
          <cell r="B183" t="str">
            <v>7632</v>
          </cell>
          <cell r="C183" t="str">
            <v>Personalrepr gåvor ej avdragsgill</v>
          </cell>
          <cell r="J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>
            <v>8</v>
          </cell>
          <cell r="B184" t="str">
            <v>7691</v>
          </cell>
          <cell r="C184" t="str">
            <v>Personalrekrytering</v>
          </cell>
          <cell r="J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A185">
            <v>8</v>
          </cell>
          <cell r="B185" t="str">
            <v>7693</v>
          </cell>
          <cell r="C185" t="str">
            <v>Fritidsverksamhet, motionsbidrag</v>
          </cell>
          <cell r="J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>
            <v>8</v>
          </cell>
          <cell r="B186" t="str">
            <v>7699</v>
          </cell>
          <cell r="C186" t="str">
            <v xml:space="preserve">Övriga personalkostnader                          </v>
          </cell>
          <cell r="J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>
            <v>8</v>
          </cell>
          <cell r="B187" t="str">
            <v>8220</v>
          </cell>
          <cell r="C187" t="str">
            <v xml:space="preserve">Utdelning Brandkontoret-Skatttefri                </v>
          </cell>
          <cell r="D187">
            <v>414</v>
          </cell>
          <cell r="F187">
            <v>421</v>
          </cell>
          <cell r="J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>
            <v>8</v>
          </cell>
          <cell r="B188" t="str">
            <v>8422</v>
          </cell>
          <cell r="C188" t="str">
            <v xml:space="preserve">Räntekostnader leverantör                         </v>
          </cell>
          <cell r="D188">
            <v>-114</v>
          </cell>
          <cell r="F188">
            <v>-162</v>
          </cell>
          <cell r="I188">
            <v>-50</v>
          </cell>
          <cell r="J188">
            <v>50</v>
          </cell>
          <cell r="K188">
            <v>-50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>
            <v>9</v>
          </cell>
          <cell r="B189" t="str">
            <v>4540</v>
          </cell>
          <cell r="C189" t="str">
            <v xml:space="preserve">Planerat underhåll                                </v>
          </cell>
          <cell r="D189">
            <v>-69186</v>
          </cell>
          <cell r="F189">
            <v>-29971</v>
          </cell>
          <cell r="I189">
            <v>-63559</v>
          </cell>
          <cell r="J189">
            <v>63559</v>
          </cell>
          <cell r="K189">
            <v>-63559</v>
          </cell>
          <cell r="O189">
            <v>0</v>
          </cell>
        </row>
        <row r="190">
          <cell r="A190">
            <v>9</v>
          </cell>
          <cell r="B190" t="str">
            <v>4541</v>
          </cell>
          <cell r="C190" t="str">
            <v xml:space="preserve">Planerat underhåll byggnad utvändigt              </v>
          </cell>
          <cell r="D190">
            <v>-17659</v>
          </cell>
          <cell r="F190">
            <v>-2384</v>
          </cell>
          <cell r="I190">
            <v>-10382</v>
          </cell>
          <cell r="J190">
            <v>10382</v>
          </cell>
          <cell r="K190">
            <v>-10382</v>
          </cell>
          <cell r="O190">
            <v>0</v>
          </cell>
        </row>
        <row r="191">
          <cell r="A191">
            <v>9</v>
          </cell>
          <cell r="B191" t="str">
            <v>4542</v>
          </cell>
          <cell r="C191" t="str">
            <v xml:space="preserve">Planerat underhåll byggnad invändigt              </v>
          </cell>
          <cell r="D191">
            <v>-10030</v>
          </cell>
          <cell r="F191">
            <v>-2797</v>
          </cell>
          <cell r="I191">
            <v>-3579</v>
          </cell>
          <cell r="J191">
            <v>3579</v>
          </cell>
          <cell r="K191">
            <v>-3579</v>
          </cell>
          <cell r="O191">
            <v>0</v>
          </cell>
        </row>
        <row r="192">
          <cell r="A192">
            <v>9</v>
          </cell>
          <cell r="B192" t="str">
            <v>4543</v>
          </cell>
          <cell r="C192" t="str">
            <v xml:space="preserve">Planerat underhåll lägenhet                       </v>
          </cell>
          <cell r="D192">
            <v>-12414</v>
          </cell>
          <cell r="F192">
            <v>-11001</v>
          </cell>
          <cell r="I192">
            <v>-19629</v>
          </cell>
          <cell r="J192">
            <v>19629</v>
          </cell>
          <cell r="K192">
            <v>-19629</v>
          </cell>
          <cell r="O192">
            <v>0</v>
          </cell>
        </row>
        <row r="193">
          <cell r="A193">
            <v>9</v>
          </cell>
          <cell r="B193" t="str">
            <v>4544</v>
          </cell>
          <cell r="C193" t="str">
            <v xml:space="preserve">Planerat underhåll installation                   </v>
          </cell>
          <cell r="D193">
            <v>-23946</v>
          </cell>
          <cell r="F193">
            <v>-11365</v>
          </cell>
          <cell r="I193">
            <v>-7174</v>
          </cell>
          <cell r="J193">
            <v>7174</v>
          </cell>
          <cell r="K193">
            <v>-7174</v>
          </cell>
          <cell r="O193">
            <v>0</v>
          </cell>
        </row>
        <row r="194">
          <cell r="A194">
            <v>9</v>
          </cell>
          <cell r="B194" t="str">
            <v>4545</v>
          </cell>
          <cell r="C194" t="str">
            <v xml:space="preserve">Planerat underhåll mark trädg                     </v>
          </cell>
          <cell r="D194">
            <v>-3088</v>
          </cell>
          <cell r="F194">
            <v>-893</v>
          </cell>
          <cell r="I194">
            <v>-4885</v>
          </cell>
          <cell r="J194">
            <v>4885</v>
          </cell>
          <cell r="K194">
            <v>-4885</v>
          </cell>
          <cell r="O194">
            <v>0</v>
          </cell>
        </row>
        <row r="195">
          <cell r="A195">
            <v>9</v>
          </cell>
          <cell r="B195" t="str">
            <v>4546</v>
          </cell>
          <cell r="C195" t="str">
            <v xml:space="preserve">Övriga fastighetskostnader (inklusive HLU)        </v>
          </cell>
          <cell r="D195">
            <v>-9356</v>
          </cell>
          <cell r="F195">
            <v>-7078</v>
          </cell>
          <cell r="I195">
            <v>-5945</v>
          </cell>
          <cell r="J195">
            <v>5945</v>
          </cell>
          <cell r="K195">
            <v>-5945</v>
          </cell>
          <cell r="O195">
            <v>0</v>
          </cell>
        </row>
        <row r="196">
          <cell r="A196">
            <v>9</v>
          </cell>
          <cell r="B196" t="str">
            <v>4548</v>
          </cell>
          <cell r="C196" t="str">
            <v>OVK (Diös)</v>
          </cell>
          <cell r="D196">
            <v>-1870</v>
          </cell>
          <cell r="F196">
            <v>-313</v>
          </cell>
          <cell r="I196">
            <v>-228</v>
          </cell>
          <cell r="J196">
            <v>228</v>
          </cell>
          <cell r="K196">
            <v>-228</v>
          </cell>
          <cell r="O196">
            <v>0</v>
          </cell>
        </row>
        <row r="197">
          <cell r="A197">
            <v>9</v>
          </cell>
          <cell r="B197" t="str">
            <v>4549</v>
          </cell>
          <cell r="C197" t="str">
            <v xml:space="preserve">Icke avdragsgill moms på underhållskostnader      </v>
          </cell>
          <cell r="D197">
            <v>-19676</v>
          </cell>
          <cell r="F197">
            <v>-11718</v>
          </cell>
          <cell r="I197">
            <v>-17960</v>
          </cell>
          <cell r="J197">
            <v>17960</v>
          </cell>
          <cell r="K197">
            <v>-17960</v>
          </cell>
          <cell r="O197">
            <v>0</v>
          </cell>
        </row>
        <row r="198">
          <cell r="A198">
            <v>9</v>
          </cell>
          <cell r="B198" t="str">
            <v>4580</v>
          </cell>
          <cell r="C198" t="str">
            <v>Projektkostnader</v>
          </cell>
          <cell r="D198">
            <v>-92</v>
          </cell>
          <cell r="F198">
            <v>-12551</v>
          </cell>
          <cell r="I198">
            <v>-55590</v>
          </cell>
          <cell r="J198">
            <v>55590</v>
          </cell>
          <cell r="K198">
            <v>-55590</v>
          </cell>
          <cell r="O198">
            <v>0</v>
          </cell>
        </row>
        <row r="199">
          <cell r="A199">
            <v>9</v>
          </cell>
          <cell r="B199" t="str">
            <v>4581</v>
          </cell>
          <cell r="C199" t="str">
            <v>Oplanerat underhåll</v>
          </cell>
          <cell r="D199">
            <v>-463</v>
          </cell>
          <cell r="F199">
            <v>-1387</v>
          </cell>
          <cell r="J199">
            <v>0</v>
          </cell>
          <cell r="O199">
            <v>0</v>
          </cell>
        </row>
        <row r="200">
          <cell r="A200">
            <v>10</v>
          </cell>
          <cell r="B200" t="str">
            <v>4537</v>
          </cell>
          <cell r="C200" t="str">
            <v xml:space="preserve">Hyresgästanpassning                               </v>
          </cell>
          <cell r="D200">
            <v>-125711</v>
          </cell>
          <cell r="F200">
            <v>-57835</v>
          </cell>
          <cell r="I200">
            <v>-116613</v>
          </cell>
          <cell r="J200">
            <v>116613</v>
          </cell>
          <cell r="K200">
            <v>-116613</v>
          </cell>
          <cell r="O200">
            <v>0</v>
          </cell>
        </row>
        <row r="201">
          <cell r="A201">
            <v>10</v>
          </cell>
          <cell r="B201" t="str">
            <v>4539</v>
          </cell>
          <cell r="C201" t="str">
            <v xml:space="preserve">Icke avdragsgill moms på hyresgästanpassningar    </v>
          </cell>
          <cell r="D201">
            <v>360</v>
          </cell>
          <cell r="F201">
            <v>-1478</v>
          </cell>
          <cell r="I201">
            <v>-1647</v>
          </cell>
          <cell r="J201">
            <v>1647</v>
          </cell>
          <cell r="K201">
            <v>-1647</v>
          </cell>
          <cell r="O201">
            <v>0</v>
          </cell>
        </row>
        <row r="202">
          <cell r="A202">
            <v>10</v>
          </cell>
          <cell r="B202" t="str">
            <v>4547</v>
          </cell>
          <cell r="C202" t="str">
            <v>Periodiserade hyresgästanpassningar</v>
          </cell>
          <cell r="J202">
            <v>0</v>
          </cell>
          <cell r="O202">
            <v>0</v>
          </cell>
        </row>
        <row r="203">
          <cell r="A203">
            <v>11</v>
          </cell>
          <cell r="B203" t="str">
            <v>4536</v>
          </cell>
          <cell r="C203" t="str">
            <v xml:space="preserve">Reparation övrigt                                 </v>
          </cell>
          <cell r="D203">
            <v>-20522</v>
          </cell>
          <cell r="F203">
            <v>-12987</v>
          </cell>
          <cell r="I203">
            <v>-22782</v>
          </cell>
          <cell r="J203">
            <v>22782</v>
          </cell>
          <cell r="K203">
            <v>-22782</v>
          </cell>
          <cell r="O203">
            <v>0</v>
          </cell>
        </row>
        <row r="204">
          <cell r="A204">
            <v>12</v>
          </cell>
          <cell r="B204" t="str">
            <v>4599</v>
          </cell>
          <cell r="C204" t="str">
            <v>Jämförelsestörande poster (driftskostnader utanför</v>
          </cell>
          <cell r="D204">
            <v>-2610</v>
          </cell>
          <cell r="F204">
            <v>57</v>
          </cell>
          <cell r="J204">
            <v>0</v>
          </cell>
          <cell r="O204">
            <v>0</v>
          </cell>
        </row>
      </sheetData>
      <sheetData sheetId="1" refreshError="1">
        <row r="1">
          <cell r="A1">
            <v>1</v>
          </cell>
          <cell r="B1" t="str">
            <v>3005</v>
          </cell>
          <cell r="C1" t="str">
            <v xml:space="preserve">Koncerninterna hyresintäkter                      </v>
          </cell>
          <cell r="D1">
            <v>19</v>
          </cell>
          <cell r="E1">
            <v>18</v>
          </cell>
          <cell r="H1">
            <v>11</v>
          </cell>
          <cell r="I1">
            <v>11</v>
          </cell>
        </row>
        <row r="2">
          <cell r="A2">
            <v>1</v>
          </cell>
          <cell r="B2" t="str">
            <v>3010</v>
          </cell>
          <cell r="C2" t="str">
            <v xml:space="preserve">Hyresintäkter bostäder                            </v>
          </cell>
          <cell r="D2">
            <v>230</v>
          </cell>
          <cell r="E2">
            <v>214</v>
          </cell>
          <cell r="H2">
            <v>227</v>
          </cell>
          <cell r="I2">
            <v>227</v>
          </cell>
        </row>
        <row r="3">
          <cell r="A3">
            <v>1</v>
          </cell>
          <cell r="B3" t="str">
            <v>3020</v>
          </cell>
          <cell r="C3" t="str">
            <v xml:space="preserve">Hyresintäkter lokaler                             </v>
          </cell>
          <cell r="D3">
            <v>834</v>
          </cell>
          <cell r="E3">
            <v>858</v>
          </cell>
          <cell r="G3">
            <v>1</v>
          </cell>
          <cell r="H3">
            <v>864</v>
          </cell>
          <cell r="I3">
            <v>864</v>
          </cell>
        </row>
        <row r="4">
          <cell r="A4">
            <v>1</v>
          </cell>
          <cell r="B4" t="str">
            <v>3025</v>
          </cell>
          <cell r="C4" t="str">
            <v xml:space="preserve">Hyresintäkter Galleria                            </v>
          </cell>
          <cell r="D4">
            <v>5</v>
          </cell>
          <cell r="E4">
            <v>4</v>
          </cell>
          <cell r="H4">
            <v>4</v>
          </cell>
          <cell r="I4">
            <v>4</v>
          </cell>
        </row>
        <row r="5">
          <cell r="A5">
            <v>1</v>
          </cell>
          <cell r="B5" t="str">
            <v>3029</v>
          </cell>
          <cell r="C5" t="str">
            <v>Hyrestillägg Galleria</v>
          </cell>
          <cell r="E5">
            <v>1</v>
          </cell>
          <cell r="I5">
            <v>1</v>
          </cell>
        </row>
        <row r="6">
          <cell r="A6">
            <v>1</v>
          </cell>
          <cell r="B6" t="str">
            <v>3030</v>
          </cell>
          <cell r="C6" t="str">
            <v>Hyrestillägg marknadsföringsbidrag Galleria</v>
          </cell>
          <cell r="E6">
            <v>1</v>
          </cell>
          <cell r="I6">
            <v>1</v>
          </cell>
        </row>
        <row r="7">
          <cell r="A7">
            <v>1</v>
          </cell>
          <cell r="B7" t="str">
            <v>3031</v>
          </cell>
          <cell r="C7" t="str">
            <v xml:space="preserve">Hyrestillägg värme/kyla                           </v>
          </cell>
          <cell r="D7">
            <v>18</v>
          </cell>
          <cell r="E7">
            <v>18</v>
          </cell>
          <cell r="H7">
            <v>19</v>
          </cell>
          <cell r="I7">
            <v>19</v>
          </cell>
        </row>
        <row r="8">
          <cell r="A8">
            <v>1</v>
          </cell>
          <cell r="B8" t="str">
            <v>3032</v>
          </cell>
          <cell r="C8" t="str">
            <v xml:space="preserve">Hyrestillägg fastighetsskatt                </v>
          </cell>
          <cell r="D8">
            <v>56</v>
          </cell>
          <cell r="E8">
            <v>50</v>
          </cell>
          <cell r="H8">
            <v>48</v>
          </cell>
          <cell r="I8">
            <v>48</v>
          </cell>
        </row>
        <row r="9">
          <cell r="A9">
            <v>1</v>
          </cell>
          <cell r="B9" t="str">
            <v>3033</v>
          </cell>
          <cell r="C9" t="str">
            <v xml:space="preserve">Hyrestillägg VA                                   </v>
          </cell>
          <cell r="D9">
            <v>1</v>
          </cell>
          <cell r="E9">
            <v>1</v>
          </cell>
          <cell r="H9">
            <v>1</v>
          </cell>
          <cell r="I9">
            <v>1</v>
          </cell>
        </row>
        <row r="10">
          <cell r="A10">
            <v>1</v>
          </cell>
          <cell r="B10" t="str">
            <v>3034</v>
          </cell>
          <cell r="C10" t="str">
            <v xml:space="preserve">Hyrestillägg EL                                   </v>
          </cell>
          <cell r="D10">
            <v>12</v>
          </cell>
          <cell r="E10">
            <v>14</v>
          </cell>
          <cell r="G10">
            <v>0</v>
          </cell>
          <cell r="H10">
            <v>14</v>
          </cell>
          <cell r="I10">
            <v>14</v>
          </cell>
        </row>
        <row r="11">
          <cell r="A11">
            <v>1</v>
          </cell>
          <cell r="B11" t="str">
            <v>3035</v>
          </cell>
          <cell r="C11" t="str">
            <v xml:space="preserve">Hyrestillägg Övrigt                               </v>
          </cell>
          <cell r="D11">
            <v>10</v>
          </cell>
          <cell r="E11">
            <v>9</v>
          </cell>
          <cell r="H11">
            <v>9</v>
          </cell>
          <cell r="I11">
            <v>9</v>
          </cell>
        </row>
        <row r="12">
          <cell r="A12">
            <v>1</v>
          </cell>
          <cell r="B12" t="str">
            <v>3036</v>
          </cell>
          <cell r="C12" t="str">
            <v xml:space="preserve">Hyrestillägg avgäld                               </v>
          </cell>
          <cell r="D12">
            <v>1</v>
          </cell>
          <cell r="E12">
            <v>1</v>
          </cell>
          <cell r="H12">
            <v>1</v>
          </cell>
          <cell r="I12">
            <v>1</v>
          </cell>
        </row>
        <row r="13">
          <cell r="A13">
            <v>1</v>
          </cell>
          <cell r="B13" t="str">
            <v>3037</v>
          </cell>
          <cell r="C13" t="str">
            <v xml:space="preserve">Hyrestillägg övrigt, bostäder                     </v>
          </cell>
          <cell r="D13">
            <v>0</v>
          </cell>
        </row>
        <row r="14">
          <cell r="A14">
            <v>1</v>
          </cell>
          <cell r="B14" t="str">
            <v>3038</v>
          </cell>
          <cell r="C14" t="str">
            <v>Hyrestillägg servicetjänster hyresgäster</v>
          </cell>
          <cell r="E14">
            <v>0</v>
          </cell>
          <cell r="H14">
            <v>0</v>
          </cell>
          <cell r="I14">
            <v>0</v>
          </cell>
        </row>
        <row r="15">
          <cell r="A15">
            <v>1</v>
          </cell>
          <cell r="B15" t="str">
            <v>3039</v>
          </cell>
          <cell r="C15" t="str">
            <v>Hyrestillägg sophantering</v>
          </cell>
          <cell r="D15">
            <v>0</v>
          </cell>
          <cell r="E15">
            <v>1</v>
          </cell>
          <cell r="H15">
            <v>1</v>
          </cell>
          <cell r="I15">
            <v>1</v>
          </cell>
        </row>
        <row r="16">
          <cell r="A16">
            <v>1</v>
          </cell>
          <cell r="B16" t="str">
            <v>3040</v>
          </cell>
          <cell r="C16" t="str">
            <v xml:space="preserve">Hyresintäkter garage                              </v>
          </cell>
          <cell r="D16">
            <v>22</v>
          </cell>
          <cell r="E16">
            <v>22</v>
          </cell>
          <cell r="H16">
            <v>24</v>
          </cell>
          <cell r="I16">
            <v>24</v>
          </cell>
        </row>
        <row r="17">
          <cell r="A17">
            <v>1</v>
          </cell>
          <cell r="B17" t="str">
            <v>3050</v>
          </cell>
          <cell r="C17" t="str">
            <v xml:space="preserve">Hyresintäkter parkering                           </v>
          </cell>
          <cell r="D17">
            <v>10</v>
          </cell>
          <cell r="E17">
            <v>8</v>
          </cell>
          <cell r="H17">
            <v>9</v>
          </cell>
          <cell r="I17">
            <v>9</v>
          </cell>
        </row>
        <row r="18">
          <cell r="A18">
            <v>1</v>
          </cell>
          <cell r="B18" t="str">
            <v>3060</v>
          </cell>
          <cell r="C18" t="str">
            <v xml:space="preserve">Övriga hyresintäkter                              </v>
          </cell>
          <cell r="D18">
            <v>10</v>
          </cell>
          <cell r="E18">
            <v>38</v>
          </cell>
          <cell r="H18">
            <v>3</v>
          </cell>
          <cell r="I18">
            <v>3</v>
          </cell>
        </row>
        <row r="19">
          <cell r="A19">
            <v>1</v>
          </cell>
          <cell r="B19" t="str">
            <v>3070</v>
          </cell>
          <cell r="C19" t="str">
            <v xml:space="preserve">Hyresrabatter                                     </v>
          </cell>
          <cell r="D19">
            <v>-17</v>
          </cell>
          <cell r="E19">
            <v>-19</v>
          </cell>
          <cell r="H19">
            <v>-19</v>
          </cell>
          <cell r="I19">
            <v>-19</v>
          </cell>
        </row>
        <row r="20">
          <cell r="A20">
            <v>1</v>
          </cell>
          <cell r="B20" t="str">
            <v>3900</v>
          </cell>
          <cell r="C20" t="str">
            <v>Övriga förvaltningsintäkter</v>
          </cell>
          <cell r="D20">
            <v>4</v>
          </cell>
          <cell r="E20">
            <v>1</v>
          </cell>
          <cell r="H20">
            <v>0</v>
          </cell>
          <cell r="I20">
            <v>0</v>
          </cell>
        </row>
        <row r="21">
          <cell r="A21">
            <v>1</v>
          </cell>
          <cell r="B21" t="str">
            <v>3910</v>
          </cell>
          <cell r="C21" t="str">
            <v>Vidarefakturering övriga tjänster</v>
          </cell>
          <cell r="E21">
            <v>2</v>
          </cell>
          <cell r="H21">
            <v>0</v>
          </cell>
          <cell r="I21">
            <v>0</v>
          </cell>
        </row>
        <row r="22">
          <cell r="A22">
            <v>1</v>
          </cell>
          <cell r="B22" t="str">
            <v>3911</v>
          </cell>
          <cell r="C22" t="str">
            <v>Vidarefakturering eget arbete</v>
          </cell>
          <cell r="E22">
            <v>0</v>
          </cell>
          <cell r="H22">
            <v>0</v>
          </cell>
          <cell r="I22">
            <v>0</v>
          </cell>
        </row>
        <row r="23">
          <cell r="A23">
            <v>1</v>
          </cell>
          <cell r="B23" t="str">
            <v>3912</v>
          </cell>
          <cell r="C23" t="str">
            <v>Fakturering eget arbete momspliktigt(Vitec)</v>
          </cell>
        </row>
        <row r="24">
          <cell r="A24">
            <v>1</v>
          </cell>
          <cell r="B24" t="str">
            <v>3913</v>
          </cell>
          <cell r="C24" t="str">
            <v>Fakturering eget arbete momspliktigt(Agresso)</v>
          </cell>
        </row>
        <row r="25">
          <cell r="A25">
            <v>1</v>
          </cell>
          <cell r="B25" t="str">
            <v>3920</v>
          </cell>
          <cell r="C25" t="str">
            <v>Vidarefakturering skadeersättning</v>
          </cell>
          <cell r="E25">
            <v>0</v>
          </cell>
        </row>
        <row r="26">
          <cell r="A26">
            <v>1</v>
          </cell>
          <cell r="B26" t="str">
            <v>3921</v>
          </cell>
          <cell r="C26" t="str">
            <v>Fakturering skadeersättning ej moms(Agresso)</v>
          </cell>
          <cell r="E26">
            <v>0</v>
          </cell>
        </row>
        <row r="27">
          <cell r="A27">
            <v>1</v>
          </cell>
          <cell r="B27" t="str">
            <v>3922</v>
          </cell>
          <cell r="C27" t="str">
            <v>Fakturering eget arb/skadeers ej moms(Vitec)</v>
          </cell>
        </row>
        <row r="28">
          <cell r="A28">
            <v>1</v>
          </cell>
          <cell r="B28" t="str">
            <v>3923</v>
          </cell>
          <cell r="C28" t="str">
            <v>Fakturering eget arb/skadeers ej moms(Agresso)</v>
          </cell>
        </row>
        <row r="29">
          <cell r="A29">
            <v>1</v>
          </cell>
          <cell r="B29" t="str">
            <v>3990</v>
          </cell>
          <cell r="C29" t="str">
            <v>Övriga rörelsegrenar</v>
          </cell>
          <cell r="D29">
            <v>0</v>
          </cell>
          <cell r="E29">
            <v>0</v>
          </cell>
        </row>
        <row r="30">
          <cell r="A30">
            <v>2</v>
          </cell>
          <cell r="B30" t="str">
            <v>3080</v>
          </cell>
          <cell r="C30" t="str">
            <v xml:space="preserve">Evakuering bostäder (rabatt)                      </v>
          </cell>
          <cell r="D30">
            <v>0</v>
          </cell>
        </row>
        <row r="31">
          <cell r="A31">
            <v>2</v>
          </cell>
          <cell r="B31" t="str">
            <v>3210</v>
          </cell>
          <cell r="C31" t="str">
            <v xml:space="preserve">Outhyrt bostäder                                  </v>
          </cell>
          <cell r="D31">
            <v>-1</v>
          </cell>
          <cell r="E31">
            <v>0</v>
          </cell>
          <cell r="H31">
            <v>0</v>
          </cell>
          <cell r="I31">
            <v>0</v>
          </cell>
        </row>
        <row r="32">
          <cell r="A32">
            <v>2</v>
          </cell>
          <cell r="B32" t="str">
            <v>3220</v>
          </cell>
          <cell r="C32" t="str">
            <v xml:space="preserve">Outhyrt lokaler                                   </v>
          </cell>
          <cell r="D32">
            <v>-74</v>
          </cell>
          <cell r="E32">
            <v>-88</v>
          </cell>
          <cell r="H32">
            <v>-106</v>
          </cell>
          <cell r="I32">
            <v>-106</v>
          </cell>
        </row>
        <row r="33">
          <cell r="A33">
            <v>2</v>
          </cell>
          <cell r="B33" t="str">
            <v>3240</v>
          </cell>
          <cell r="C33" t="str">
            <v xml:space="preserve">Outhyrt garage                                    </v>
          </cell>
          <cell r="D33">
            <v>-2</v>
          </cell>
          <cell r="E33">
            <v>-2</v>
          </cell>
          <cell r="H33">
            <v>-5</v>
          </cell>
          <cell r="I33">
            <v>-5</v>
          </cell>
        </row>
        <row r="34">
          <cell r="A34">
            <v>2</v>
          </cell>
          <cell r="B34" t="str">
            <v>3250</v>
          </cell>
          <cell r="C34" t="str">
            <v xml:space="preserve">Outhyrt parkering                                 </v>
          </cell>
          <cell r="D34">
            <v>-1</v>
          </cell>
          <cell r="E34">
            <v>-1</v>
          </cell>
          <cell r="H34">
            <v>-1</v>
          </cell>
          <cell r="I34">
            <v>-1</v>
          </cell>
        </row>
        <row r="35">
          <cell r="A35">
            <v>3</v>
          </cell>
          <cell r="B35" t="str">
            <v>3090</v>
          </cell>
          <cell r="C35" t="str">
            <v xml:space="preserve">Förvaltningsuppdrag koncernföretag                </v>
          </cell>
          <cell r="E35">
            <v>0</v>
          </cell>
        </row>
        <row r="36">
          <cell r="A36">
            <v>3</v>
          </cell>
          <cell r="B36" t="str">
            <v>3395</v>
          </cell>
          <cell r="C36" t="str">
            <v>Befarade hyresförluster</v>
          </cell>
        </row>
        <row r="37">
          <cell r="A37">
            <v>3</v>
          </cell>
          <cell r="B37" t="str">
            <v>3399</v>
          </cell>
          <cell r="C37" t="str">
            <v>Konstaterade hyresförluster</v>
          </cell>
        </row>
        <row r="38">
          <cell r="A38">
            <v>3</v>
          </cell>
          <cell r="B38" t="str">
            <v>3595</v>
          </cell>
          <cell r="C38" t="str">
            <v>Befarade kundförluster övriga förvaltningsintäkter</v>
          </cell>
          <cell r="E38">
            <v>0</v>
          </cell>
        </row>
        <row r="39">
          <cell r="A39">
            <v>3</v>
          </cell>
          <cell r="B39" t="str">
            <v>3599</v>
          </cell>
          <cell r="C39" t="str">
            <v>Konstaterade kundförluster</v>
          </cell>
          <cell r="E39">
            <v>0</v>
          </cell>
        </row>
        <row r="40">
          <cell r="A40">
            <v>3</v>
          </cell>
          <cell r="B40" t="str">
            <v>3740</v>
          </cell>
          <cell r="C40" t="str">
            <v xml:space="preserve">Öresutjämning                                     </v>
          </cell>
          <cell r="D40">
            <v>0</v>
          </cell>
          <cell r="E40">
            <v>0</v>
          </cell>
        </row>
        <row r="41">
          <cell r="A41">
            <v>3</v>
          </cell>
          <cell r="B41" t="str">
            <v>3950</v>
          </cell>
          <cell r="C41" t="str">
            <v>Återvunna tidigare avskrivna  kund- &amp; hyresfordrin</v>
          </cell>
          <cell r="D41">
            <v>0</v>
          </cell>
          <cell r="E41">
            <v>1</v>
          </cell>
        </row>
        <row r="42">
          <cell r="A42">
            <v>3</v>
          </cell>
          <cell r="B42" t="str">
            <v>3951</v>
          </cell>
          <cell r="C42" t="str">
            <v>Återvunna tidigare avskrivna kund-och hyresfordrin</v>
          </cell>
        </row>
        <row r="43">
          <cell r="A43">
            <v>3</v>
          </cell>
          <cell r="B43" t="str">
            <v>4570</v>
          </cell>
          <cell r="C43" t="str">
            <v xml:space="preserve">Befarade kund- och hyresförluster                 </v>
          </cell>
          <cell r="D43">
            <v>1</v>
          </cell>
          <cell r="E43">
            <v>-1</v>
          </cell>
          <cell r="H43">
            <v>-3</v>
          </cell>
          <cell r="I43">
            <v>-3</v>
          </cell>
        </row>
        <row r="44">
          <cell r="A44">
            <v>3</v>
          </cell>
          <cell r="B44" t="str">
            <v>4571</v>
          </cell>
          <cell r="C44" t="str">
            <v xml:space="preserve">Konstaterade kund- och hyresförluster             </v>
          </cell>
          <cell r="D44">
            <v>-3</v>
          </cell>
          <cell r="E44">
            <v>-2</v>
          </cell>
          <cell r="H44">
            <v>0</v>
          </cell>
          <cell r="I44">
            <v>0</v>
          </cell>
        </row>
        <row r="45">
          <cell r="A45">
            <v>3</v>
          </cell>
          <cell r="B45" t="str">
            <v>8313</v>
          </cell>
          <cell r="C45" t="str">
            <v>Ränteintäkter från hyres- och kundfordringar</v>
          </cell>
          <cell r="D45">
            <v>1</v>
          </cell>
          <cell r="E45">
            <v>1</v>
          </cell>
        </row>
        <row r="46">
          <cell r="A46">
            <v>4</v>
          </cell>
          <cell r="B46" t="str">
            <v>4501</v>
          </cell>
          <cell r="C46" t="str">
            <v xml:space="preserve">Fastighetsskötsel                                 </v>
          </cell>
          <cell r="D46">
            <v>-24</v>
          </cell>
          <cell r="E46">
            <v>-16</v>
          </cell>
          <cell r="H46">
            <v>-22</v>
          </cell>
          <cell r="I46">
            <v>-22</v>
          </cell>
        </row>
        <row r="47">
          <cell r="A47">
            <v>4</v>
          </cell>
          <cell r="B47" t="str">
            <v>4502</v>
          </cell>
          <cell r="C47" t="str">
            <v xml:space="preserve">Serviceavtal                                      </v>
          </cell>
          <cell r="D47">
            <v>-7</v>
          </cell>
          <cell r="E47">
            <v>-6</v>
          </cell>
          <cell r="G47">
            <v>0</v>
          </cell>
          <cell r="H47">
            <v>-7</v>
          </cell>
          <cell r="I47">
            <v>-7</v>
          </cell>
        </row>
        <row r="48">
          <cell r="A48">
            <v>4</v>
          </cell>
          <cell r="B48" t="str">
            <v>4503</v>
          </cell>
          <cell r="C48" t="str">
            <v xml:space="preserve">Städning                                          </v>
          </cell>
          <cell r="D48">
            <v>-8</v>
          </cell>
          <cell r="E48">
            <v>-6</v>
          </cell>
          <cell r="H48">
            <v>-8</v>
          </cell>
          <cell r="I48">
            <v>-8</v>
          </cell>
        </row>
        <row r="49">
          <cell r="A49">
            <v>4</v>
          </cell>
          <cell r="B49" t="str">
            <v>4504</v>
          </cell>
          <cell r="C49" t="str">
            <v xml:space="preserve">Bränsle uppvärmning                               </v>
          </cell>
          <cell r="D49">
            <v>-50</v>
          </cell>
          <cell r="E49">
            <v>-33</v>
          </cell>
          <cell r="H49">
            <v>-50</v>
          </cell>
          <cell r="I49">
            <v>-50</v>
          </cell>
        </row>
        <row r="50">
          <cell r="A50">
            <v>4</v>
          </cell>
          <cell r="B50" t="str">
            <v>4505</v>
          </cell>
          <cell r="C50" t="str">
            <v xml:space="preserve">VA                                                </v>
          </cell>
          <cell r="D50">
            <v>-9</v>
          </cell>
          <cell r="E50">
            <v>-7</v>
          </cell>
          <cell r="H50">
            <v>-10</v>
          </cell>
          <cell r="I50">
            <v>-10</v>
          </cell>
        </row>
        <row r="51">
          <cell r="A51">
            <v>4</v>
          </cell>
          <cell r="B51" t="str">
            <v>4506</v>
          </cell>
          <cell r="C51" t="str">
            <v xml:space="preserve">EL                                                </v>
          </cell>
          <cell r="D51">
            <v>-35</v>
          </cell>
          <cell r="E51">
            <v>-26</v>
          </cell>
          <cell r="H51">
            <v>-36</v>
          </cell>
          <cell r="I51">
            <v>-36</v>
          </cell>
        </row>
        <row r="52">
          <cell r="A52">
            <v>4</v>
          </cell>
          <cell r="B52" t="str">
            <v>4507</v>
          </cell>
          <cell r="C52" t="str">
            <v xml:space="preserve">Sophämtning                                       </v>
          </cell>
          <cell r="D52">
            <v>-8</v>
          </cell>
          <cell r="E52">
            <v>-7</v>
          </cell>
          <cell r="H52">
            <v>-9</v>
          </cell>
          <cell r="I52">
            <v>-9</v>
          </cell>
        </row>
        <row r="53">
          <cell r="A53">
            <v>4</v>
          </cell>
          <cell r="B53" t="str">
            <v>4509</v>
          </cell>
          <cell r="C53" t="str">
            <v xml:space="preserve">Försäkringar                                      </v>
          </cell>
          <cell r="D53">
            <v>-3</v>
          </cell>
          <cell r="E53">
            <v>-2</v>
          </cell>
          <cell r="H53">
            <v>-3</v>
          </cell>
          <cell r="I53">
            <v>-3</v>
          </cell>
        </row>
        <row r="54">
          <cell r="A54">
            <v>4</v>
          </cell>
          <cell r="B54" t="str">
            <v>4510</v>
          </cell>
          <cell r="C54" t="str">
            <v xml:space="preserve">Övriga driftskostnader                            </v>
          </cell>
          <cell r="D54">
            <v>-6</v>
          </cell>
          <cell r="E54">
            <v>-5</v>
          </cell>
          <cell r="H54">
            <v>-7</v>
          </cell>
          <cell r="I54">
            <v>-7</v>
          </cell>
        </row>
        <row r="55">
          <cell r="A55">
            <v>4</v>
          </cell>
          <cell r="B55" t="str">
            <v>4511</v>
          </cell>
          <cell r="C55" t="str">
            <v xml:space="preserve">Mäklararvoden annonser                            </v>
          </cell>
          <cell r="D55">
            <v>-4</v>
          </cell>
          <cell r="E55">
            <v>-2</v>
          </cell>
          <cell r="H55">
            <v>-7</v>
          </cell>
          <cell r="I55">
            <v>-7</v>
          </cell>
        </row>
        <row r="56">
          <cell r="A56">
            <v>4</v>
          </cell>
          <cell r="B56" t="str">
            <v>4512</v>
          </cell>
          <cell r="C56" t="str">
            <v xml:space="preserve">Förbrukningsmaterial fastigheter                  </v>
          </cell>
          <cell r="D56">
            <v>-1</v>
          </cell>
          <cell r="E56">
            <v>-1</v>
          </cell>
          <cell r="H56">
            <v>-1</v>
          </cell>
          <cell r="I56">
            <v>-1</v>
          </cell>
        </row>
        <row r="57">
          <cell r="A57">
            <v>4</v>
          </cell>
          <cell r="B57" t="str">
            <v>4513</v>
          </cell>
          <cell r="C57" t="str">
            <v xml:space="preserve">Kostnader, hyresgäster                            </v>
          </cell>
          <cell r="D57">
            <v>-2</v>
          </cell>
          <cell r="E57">
            <v>-2</v>
          </cell>
          <cell r="H57">
            <v>0</v>
          </cell>
          <cell r="I57">
            <v>0</v>
          </cell>
        </row>
        <row r="58">
          <cell r="A58">
            <v>4</v>
          </cell>
          <cell r="B58" t="str">
            <v>4514</v>
          </cell>
          <cell r="C58" t="str">
            <v xml:space="preserve">Ej avdragsgill moms, drift                        </v>
          </cell>
          <cell r="D58">
            <v>-21</v>
          </cell>
          <cell r="E58">
            <v>-12</v>
          </cell>
          <cell r="H58">
            <v>-16</v>
          </cell>
          <cell r="I58">
            <v>-16</v>
          </cell>
        </row>
        <row r="59">
          <cell r="A59">
            <v>4</v>
          </cell>
          <cell r="B59" t="str">
            <v>4515</v>
          </cell>
          <cell r="C59" t="str">
            <v xml:space="preserve">Bevakning                                         </v>
          </cell>
          <cell r="D59">
            <v>-2</v>
          </cell>
          <cell r="E59">
            <v>-2</v>
          </cell>
          <cell r="H59">
            <v>-3</v>
          </cell>
          <cell r="I59">
            <v>-3</v>
          </cell>
        </row>
        <row r="60">
          <cell r="A60">
            <v>4</v>
          </cell>
          <cell r="B60" t="str">
            <v>4516</v>
          </cell>
          <cell r="C60" t="str">
            <v xml:space="preserve">Fjärrkyla                                         </v>
          </cell>
          <cell r="D60">
            <v>-3</v>
          </cell>
          <cell r="E60">
            <v>-2</v>
          </cell>
          <cell r="H60">
            <v>-4</v>
          </cell>
          <cell r="I60">
            <v>-4</v>
          </cell>
        </row>
        <row r="61">
          <cell r="A61">
            <v>4</v>
          </cell>
          <cell r="B61" t="str">
            <v>4517</v>
          </cell>
          <cell r="C61" t="str">
            <v xml:space="preserve">Snöröjning                                        </v>
          </cell>
          <cell r="D61">
            <v>-2</v>
          </cell>
          <cell r="E61">
            <v>-2</v>
          </cell>
          <cell r="H61">
            <v>-1</v>
          </cell>
          <cell r="I61">
            <v>-1</v>
          </cell>
        </row>
        <row r="62">
          <cell r="A62">
            <v>4</v>
          </cell>
          <cell r="B62" t="str">
            <v>4518</v>
          </cell>
          <cell r="C62" t="str">
            <v>Servicetjänster hyresgäster</v>
          </cell>
          <cell r="D62">
            <v>0</v>
          </cell>
          <cell r="E62">
            <v>0</v>
          </cell>
          <cell r="H62">
            <v>-1</v>
          </cell>
          <cell r="I62">
            <v>-1</v>
          </cell>
        </row>
        <row r="63">
          <cell r="A63">
            <v>4</v>
          </cell>
          <cell r="B63" t="str">
            <v>4522</v>
          </cell>
          <cell r="C63" t="str">
            <v xml:space="preserve">Galleriakostnader                                 </v>
          </cell>
          <cell r="D63">
            <v>-1</v>
          </cell>
          <cell r="E63">
            <v>-1</v>
          </cell>
          <cell r="H63">
            <v>-1</v>
          </cell>
          <cell r="I63">
            <v>-1</v>
          </cell>
        </row>
        <row r="64">
          <cell r="A64">
            <v>4</v>
          </cell>
          <cell r="B64" t="str">
            <v>4523</v>
          </cell>
          <cell r="C64" t="str">
            <v xml:space="preserve">Kostnader Galleria                                </v>
          </cell>
          <cell r="D64">
            <v>-1</v>
          </cell>
          <cell r="E64">
            <v>-1</v>
          </cell>
          <cell r="H64">
            <v>-1</v>
          </cell>
          <cell r="I64">
            <v>-1</v>
          </cell>
        </row>
        <row r="65">
          <cell r="A65">
            <v>4</v>
          </cell>
          <cell r="B65" t="str">
            <v>4524</v>
          </cell>
          <cell r="C65" t="str">
            <v xml:space="preserve">Gatuvärme                                         </v>
          </cell>
          <cell r="D65">
            <v>0</v>
          </cell>
          <cell r="E65">
            <v>0</v>
          </cell>
          <cell r="H65">
            <v>0</v>
          </cell>
          <cell r="I65">
            <v>0</v>
          </cell>
        </row>
        <row r="66">
          <cell r="A66">
            <v>4</v>
          </cell>
          <cell r="B66" t="str">
            <v>4529</v>
          </cell>
          <cell r="C66" t="str">
            <v xml:space="preserve">Icke avdragsgilla kostnader                       </v>
          </cell>
          <cell r="D66">
            <v>0</v>
          </cell>
          <cell r="E66">
            <v>0</v>
          </cell>
        </row>
        <row r="67">
          <cell r="A67">
            <v>5</v>
          </cell>
          <cell r="B67" t="str">
            <v>4508</v>
          </cell>
          <cell r="C67" t="str">
            <v xml:space="preserve">Administrationsarvode                             </v>
          </cell>
          <cell r="D67">
            <v>-43</v>
          </cell>
          <cell r="E67">
            <v>-31</v>
          </cell>
          <cell r="G67">
            <v>0</v>
          </cell>
          <cell r="H67">
            <v>-28</v>
          </cell>
          <cell r="I67">
            <v>-28</v>
          </cell>
        </row>
        <row r="68">
          <cell r="A68">
            <v>5</v>
          </cell>
          <cell r="B68" t="str">
            <v>5490</v>
          </cell>
          <cell r="C68" t="str">
            <v>Ej avdragsgill moms regionadministrationskostnader</v>
          </cell>
          <cell r="E68">
            <v>-2</v>
          </cell>
          <cell r="H68">
            <v>-3</v>
          </cell>
          <cell r="I68">
            <v>-3</v>
          </cell>
        </row>
        <row r="69">
          <cell r="A69">
            <v>5</v>
          </cell>
          <cell r="B69" t="str">
            <v>6610</v>
          </cell>
          <cell r="C69" t="str">
            <v>Koncerninterna tjänster - utfaktureras</v>
          </cell>
          <cell r="D69">
            <v>-23</v>
          </cell>
          <cell r="E69">
            <v>-17</v>
          </cell>
          <cell r="G69">
            <v>0</v>
          </cell>
          <cell r="H69">
            <v>-46</v>
          </cell>
          <cell r="I69">
            <v>-46</v>
          </cell>
        </row>
        <row r="70">
          <cell r="A70">
            <v>5</v>
          </cell>
          <cell r="B70" t="str">
            <v>6611</v>
          </cell>
          <cell r="C70" t="str">
            <v>Koncerninterna tjänster - utfördelas</v>
          </cell>
          <cell r="D70">
            <v>-10</v>
          </cell>
          <cell r="E70">
            <v>-6</v>
          </cell>
        </row>
        <row r="71">
          <cell r="A71">
            <v>5</v>
          </cell>
          <cell r="B71" t="str">
            <v>6614</v>
          </cell>
          <cell r="C71" t="str">
            <v>Momskostnad Centraladministration</v>
          </cell>
          <cell r="D71">
            <v>-2</v>
          </cell>
          <cell r="E71">
            <v>-1</v>
          </cell>
          <cell r="H71">
            <v>-5</v>
          </cell>
          <cell r="I71">
            <v>-5</v>
          </cell>
        </row>
        <row r="72">
          <cell r="A72">
            <v>6</v>
          </cell>
          <cell r="B72" t="str">
            <v>4530</v>
          </cell>
          <cell r="C72" t="str">
            <v xml:space="preserve">Reparationer                                      </v>
          </cell>
          <cell r="D72">
            <v>-7</v>
          </cell>
          <cell r="E72">
            <v>-4</v>
          </cell>
          <cell r="H72">
            <v>-9</v>
          </cell>
          <cell r="I72">
            <v>-9</v>
          </cell>
        </row>
        <row r="73">
          <cell r="A73">
            <v>6</v>
          </cell>
          <cell r="B73" t="str">
            <v>4531</v>
          </cell>
          <cell r="C73" t="str">
            <v xml:space="preserve">Reparation byggnad utvändigt                      </v>
          </cell>
          <cell r="D73">
            <v>0</v>
          </cell>
          <cell r="E73">
            <v>0</v>
          </cell>
          <cell r="H73">
            <v>0</v>
          </cell>
          <cell r="I73">
            <v>0</v>
          </cell>
        </row>
        <row r="74">
          <cell r="A74">
            <v>6</v>
          </cell>
          <cell r="B74" t="str">
            <v>4532</v>
          </cell>
          <cell r="C74" t="str">
            <v xml:space="preserve">Reparation byggnad invändigt                      </v>
          </cell>
          <cell r="D74">
            <v>-2</v>
          </cell>
          <cell r="E74">
            <v>-1</v>
          </cell>
          <cell r="H74">
            <v>-1</v>
          </cell>
          <cell r="I74">
            <v>-1</v>
          </cell>
        </row>
        <row r="75">
          <cell r="A75">
            <v>6</v>
          </cell>
          <cell r="B75" t="str">
            <v>4533</v>
          </cell>
          <cell r="C75" t="str">
            <v xml:space="preserve">Reparation lägenhet invändigt                     </v>
          </cell>
          <cell r="D75">
            <v>-2</v>
          </cell>
          <cell r="E75">
            <v>-1</v>
          </cell>
          <cell r="H75">
            <v>-2</v>
          </cell>
          <cell r="I75">
            <v>-2</v>
          </cell>
        </row>
        <row r="76">
          <cell r="A76">
            <v>6</v>
          </cell>
          <cell r="B76" t="str">
            <v>4534</v>
          </cell>
          <cell r="C76" t="str">
            <v xml:space="preserve">Reparation installationer                         </v>
          </cell>
          <cell r="D76">
            <v>-5</v>
          </cell>
          <cell r="E76">
            <v>-3</v>
          </cell>
          <cell r="H76">
            <v>-1</v>
          </cell>
          <cell r="I76">
            <v>-1</v>
          </cell>
        </row>
        <row r="77">
          <cell r="A77">
            <v>6</v>
          </cell>
          <cell r="B77" t="str">
            <v>4535</v>
          </cell>
          <cell r="C77" t="str">
            <v xml:space="preserve">Reparation mark trädgårdsanl                      </v>
          </cell>
          <cell r="D77">
            <v>0</v>
          </cell>
          <cell r="E77">
            <v>0</v>
          </cell>
          <cell r="H77">
            <v>0</v>
          </cell>
          <cell r="I77">
            <v>0</v>
          </cell>
        </row>
        <row r="78">
          <cell r="A78">
            <v>6</v>
          </cell>
          <cell r="B78" t="str">
            <v>4538</v>
          </cell>
          <cell r="C78" t="str">
            <v xml:space="preserve">Maskinist Reparationer                            </v>
          </cell>
          <cell r="D78">
            <v>0</v>
          </cell>
          <cell r="E78">
            <v>0</v>
          </cell>
          <cell r="H78">
            <v>0</v>
          </cell>
          <cell r="I78">
            <v>0</v>
          </cell>
        </row>
        <row r="79">
          <cell r="A79">
            <v>6</v>
          </cell>
          <cell r="B79" t="str">
            <v>4590</v>
          </cell>
          <cell r="C79" t="str">
            <v>Ej avdragsgill moms reparationer</v>
          </cell>
          <cell r="E79">
            <v>-1</v>
          </cell>
          <cell r="H79">
            <v>-1</v>
          </cell>
          <cell r="I79">
            <v>-1</v>
          </cell>
        </row>
        <row r="80">
          <cell r="A80">
            <v>7</v>
          </cell>
          <cell r="B80" t="str">
            <v>4550</v>
          </cell>
          <cell r="C80" t="str">
            <v xml:space="preserve">Tomträttsavgäld                                   </v>
          </cell>
          <cell r="D80">
            <v>-15</v>
          </cell>
          <cell r="E80">
            <v>-16</v>
          </cell>
          <cell r="H80">
            <v>-18</v>
          </cell>
          <cell r="I80">
            <v>-18</v>
          </cell>
        </row>
        <row r="81">
          <cell r="A81">
            <v>7</v>
          </cell>
          <cell r="B81" t="str">
            <v>4560</v>
          </cell>
          <cell r="C81" t="str">
            <v xml:space="preserve">Fastighetsskatt                                   </v>
          </cell>
          <cell r="D81">
            <v>-73</v>
          </cell>
          <cell r="E81">
            <v>-54</v>
          </cell>
          <cell r="H81">
            <v>-66</v>
          </cell>
          <cell r="I81">
            <v>-66</v>
          </cell>
        </row>
        <row r="82">
          <cell r="A82">
            <v>7</v>
          </cell>
          <cell r="B82" t="str">
            <v>4561</v>
          </cell>
          <cell r="C82" t="str">
            <v>Fastighetsskatt, justering fg år</v>
          </cell>
          <cell r="D82">
            <v>0</v>
          </cell>
          <cell r="E82">
            <v>6</v>
          </cell>
          <cell r="H82">
            <v>0</v>
          </cell>
          <cell r="I82">
            <v>0</v>
          </cell>
        </row>
        <row r="83">
          <cell r="A83">
            <v>8</v>
          </cell>
          <cell r="B83" t="str">
            <v>4000</v>
          </cell>
          <cell r="C83" t="str">
            <v>Ankomstbokade leverantörsfakturor</v>
          </cell>
          <cell r="D83">
            <v>0</v>
          </cell>
          <cell r="E83">
            <v>0</v>
          </cell>
        </row>
        <row r="84">
          <cell r="A84">
            <v>8</v>
          </cell>
          <cell r="B84" t="str">
            <v>4010</v>
          </cell>
          <cell r="C84" t="str">
            <v>Inköp vidareförsäljning</v>
          </cell>
          <cell r="E84">
            <v>-2</v>
          </cell>
          <cell r="H84">
            <v>0</v>
          </cell>
          <cell r="I84">
            <v>0</v>
          </cell>
        </row>
        <row r="85">
          <cell r="A85">
            <v>8</v>
          </cell>
          <cell r="B85" t="str">
            <v>4020</v>
          </cell>
          <cell r="C85" t="str">
            <v>Skadekostnad för vidarefakturering</v>
          </cell>
        </row>
        <row r="86">
          <cell r="A86">
            <v>8</v>
          </cell>
          <cell r="B86" t="str">
            <v>4596</v>
          </cell>
          <cell r="C86" t="str">
            <v xml:space="preserve">Manuell utfördelning                              </v>
          </cell>
        </row>
        <row r="87">
          <cell r="A87">
            <v>8</v>
          </cell>
          <cell r="B87" t="str">
            <v>4598</v>
          </cell>
          <cell r="C87" t="str">
            <v>Utfördelning regionadministrativa kostnader</v>
          </cell>
        </row>
        <row r="88">
          <cell r="A88">
            <v>8</v>
          </cell>
          <cell r="B88" t="str">
            <v>4990</v>
          </cell>
          <cell r="C88" t="str">
            <v>Ej utfördelade kostnader</v>
          </cell>
          <cell r="D88">
            <v>0</v>
          </cell>
          <cell r="E88">
            <v>-2</v>
          </cell>
          <cell r="G88">
            <v>0</v>
          </cell>
        </row>
        <row r="89">
          <cell r="A89">
            <v>8</v>
          </cell>
          <cell r="B89" t="str">
            <v>5000</v>
          </cell>
          <cell r="C89" t="str">
            <v>Ankomstkonto leverantörsfakturor</v>
          </cell>
          <cell r="E89">
            <v>0</v>
          </cell>
        </row>
        <row r="90">
          <cell r="A90">
            <v>8</v>
          </cell>
          <cell r="B90" t="str">
            <v>5005</v>
          </cell>
          <cell r="C90" t="str">
            <v>Koncernintern hyreskostnad</v>
          </cell>
          <cell r="D90">
            <v>0</v>
          </cell>
        </row>
        <row r="91">
          <cell r="A91">
            <v>8</v>
          </cell>
          <cell r="B91" t="str">
            <v>5010</v>
          </cell>
          <cell r="C91" t="str">
            <v xml:space="preserve">Lokalhyra                                         </v>
          </cell>
          <cell r="D91">
            <v>0</v>
          </cell>
        </row>
        <row r="92">
          <cell r="A92">
            <v>8</v>
          </cell>
          <cell r="B92" t="str">
            <v>5090</v>
          </cell>
          <cell r="C92" t="str">
            <v xml:space="preserve">Övriga lokalkostnader                             </v>
          </cell>
          <cell r="D92">
            <v>0</v>
          </cell>
          <cell r="E92">
            <v>0</v>
          </cell>
        </row>
        <row r="93">
          <cell r="A93">
            <v>8</v>
          </cell>
          <cell r="B93" t="str">
            <v>5410</v>
          </cell>
          <cell r="C93" t="str">
            <v xml:space="preserve">Diverse förbrukningsmaterial                      </v>
          </cell>
          <cell r="D93">
            <v>0</v>
          </cell>
        </row>
        <row r="94">
          <cell r="A94">
            <v>8</v>
          </cell>
          <cell r="B94" t="str">
            <v>5420</v>
          </cell>
          <cell r="C94" t="str">
            <v>Inredning</v>
          </cell>
        </row>
        <row r="95">
          <cell r="A95">
            <v>8</v>
          </cell>
          <cell r="B95" t="str">
            <v>5460</v>
          </cell>
          <cell r="C95" t="str">
            <v xml:space="preserve">Diverse förbrukningsinventarier inkl. dataprogram </v>
          </cell>
          <cell r="D95">
            <v>0</v>
          </cell>
        </row>
        <row r="96">
          <cell r="A96">
            <v>8</v>
          </cell>
          <cell r="B96" t="str">
            <v>5480</v>
          </cell>
          <cell r="C96" t="str">
            <v>Arbetskläder och skyddsmaterial</v>
          </cell>
          <cell r="D96">
            <v>0</v>
          </cell>
          <cell r="E96">
            <v>0</v>
          </cell>
        </row>
        <row r="97">
          <cell r="A97">
            <v>8</v>
          </cell>
          <cell r="B97" t="str">
            <v>5500</v>
          </cell>
          <cell r="C97" t="str">
            <v>Reparation ovh underhåll av maskiner och inv</v>
          </cell>
        </row>
        <row r="98">
          <cell r="A98">
            <v>8</v>
          </cell>
          <cell r="B98" t="str">
            <v>5501</v>
          </cell>
          <cell r="C98" t="str">
            <v>Reparationer och underhåll mask och inv</v>
          </cell>
        </row>
        <row r="99">
          <cell r="A99">
            <v>8</v>
          </cell>
          <cell r="B99" t="str">
            <v>5611</v>
          </cell>
          <cell r="C99" t="str">
            <v>Drivmedel för personbilar</v>
          </cell>
          <cell r="D99">
            <v>0</v>
          </cell>
        </row>
        <row r="100">
          <cell r="A100">
            <v>8</v>
          </cell>
          <cell r="B100" t="str">
            <v>5612</v>
          </cell>
          <cell r="C100" t="str">
            <v>Försäkring och skatt för personbilar</v>
          </cell>
        </row>
        <row r="101">
          <cell r="A101">
            <v>8</v>
          </cell>
          <cell r="B101" t="str">
            <v>5613</v>
          </cell>
          <cell r="C101" t="str">
            <v>Rep och underh av personbilar, tillbehör</v>
          </cell>
        </row>
        <row r="102">
          <cell r="A102">
            <v>8</v>
          </cell>
          <cell r="B102" t="str">
            <v>5614</v>
          </cell>
          <cell r="C102" t="str">
            <v>P-avgifter &amp; garage</v>
          </cell>
          <cell r="D102">
            <v>0</v>
          </cell>
        </row>
        <row r="103">
          <cell r="A103">
            <v>8</v>
          </cell>
          <cell r="B103" t="str">
            <v>5619</v>
          </cell>
          <cell r="C103" t="str">
            <v>Övriga personbilskostnader</v>
          </cell>
          <cell r="D103">
            <v>0</v>
          </cell>
        </row>
        <row r="104">
          <cell r="A104">
            <v>8</v>
          </cell>
          <cell r="B104" t="str">
            <v>5640</v>
          </cell>
          <cell r="C104" t="str">
            <v>Servicebilar</v>
          </cell>
        </row>
        <row r="105">
          <cell r="A105">
            <v>8</v>
          </cell>
          <cell r="B105" t="str">
            <v>5650</v>
          </cell>
          <cell r="C105" t="str">
            <v xml:space="preserve">Traktorer                                         </v>
          </cell>
        </row>
        <row r="106">
          <cell r="A106">
            <v>8</v>
          </cell>
          <cell r="B106" t="str">
            <v>5690</v>
          </cell>
          <cell r="C106" t="str">
            <v xml:space="preserve">Övriga kostnader för transportmedel               </v>
          </cell>
        </row>
        <row r="107">
          <cell r="A107">
            <v>8</v>
          </cell>
          <cell r="B107" t="str">
            <v>5700</v>
          </cell>
          <cell r="C107" t="str">
            <v>Frakter och transporter</v>
          </cell>
          <cell r="D107">
            <v>0</v>
          </cell>
        </row>
        <row r="108">
          <cell r="A108">
            <v>8</v>
          </cell>
          <cell r="B108" t="str">
            <v>5810</v>
          </cell>
          <cell r="C108" t="str">
            <v>Resekostnader</v>
          </cell>
          <cell r="D108">
            <v>0</v>
          </cell>
        </row>
        <row r="109">
          <cell r="A109">
            <v>8</v>
          </cell>
          <cell r="B109" t="str">
            <v>5820</v>
          </cell>
          <cell r="C109" t="str">
            <v>Taxi</v>
          </cell>
        </row>
        <row r="110">
          <cell r="A110">
            <v>8</v>
          </cell>
          <cell r="B110" t="str">
            <v>5910</v>
          </cell>
          <cell r="C110" t="str">
            <v xml:space="preserve">Extern Marknadsföring                             </v>
          </cell>
        </row>
        <row r="111">
          <cell r="A111">
            <v>8</v>
          </cell>
          <cell r="B111" t="str">
            <v>5912</v>
          </cell>
          <cell r="C111" t="str">
            <v>Annonser (inkl mediarådgivning)</v>
          </cell>
        </row>
        <row r="112">
          <cell r="A112">
            <v>8</v>
          </cell>
          <cell r="B112" t="str">
            <v>5913</v>
          </cell>
          <cell r="C112" t="str">
            <v>Marknadsföringsmaterial</v>
          </cell>
          <cell r="E112">
            <v>0</v>
          </cell>
        </row>
        <row r="113">
          <cell r="A113">
            <v>8</v>
          </cell>
          <cell r="B113" t="str">
            <v>5915</v>
          </cell>
          <cell r="C113" t="str">
            <v xml:space="preserve">Aktiviteter                                       </v>
          </cell>
        </row>
        <row r="114">
          <cell r="A114">
            <v>8</v>
          </cell>
          <cell r="B114" t="str">
            <v>5917</v>
          </cell>
          <cell r="C114" t="str">
            <v>Kostnader (inklusive PR)</v>
          </cell>
          <cell r="D114">
            <v>0</v>
          </cell>
        </row>
        <row r="115">
          <cell r="A115">
            <v>8</v>
          </cell>
          <cell r="B115" t="str">
            <v>5918</v>
          </cell>
          <cell r="C115" t="str">
            <v>Extern Webb</v>
          </cell>
        </row>
        <row r="116">
          <cell r="A116">
            <v>8</v>
          </cell>
          <cell r="B116" t="str">
            <v>5919</v>
          </cell>
          <cell r="C116" t="str">
            <v>Övrigt externt marknadsföring</v>
          </cell>
          <cell r="D116">
            <v>0</v>
          </cell>
        </row>
        <row r="117">
          <cell r="A117">
            <v>8</v>
          </cell>
          <cell r="B117" t="str">
            <v>5930</v>
          </cell>
          <cell r="C117" t="str">
            <v xml:space="preserve">Reklamtrycksaker och direktreklam                 </v>
          </cell>
        </row>
        <row r="118">
          <cell r="A118">
            <v>8</v>
          </cell>
          <cell r="B118" t="str">
            <v>5952</v>
          </cell>
          <cell r="C118" t="str">
            <v>Profilmaterial</v>
          </cell>
        </row>
        <row r="119">
          <cell r="A119">
            <v>8</v>
          </cell>
          <cell r="B119" t="str">
            <v>5990</v>
          </cell>
          <cell r="C119" t="str">
            <v xml:space="preserve">Övriga kostnader för reklam och PR                </v>
          </cell>
          <cell r="D119">
            <v>0</v>
          </cell>
        </row>
        <row r="120">
          <cell r="A120">
            <v>8</v>
          </cell>
          <cell r="B120" t="str">
            <v>6071</v>
          </cell>
          <cell r="C120" t="str">
            <v xml:space="preserve">Representation avdragsgill                        </v>
          </cell>
          <cell r="D120">
            <v>0</v>
          </cell>
          <cell r="E120">
            <v>0</v>
          </cell>
        </row>
        <row r="121">
          <cell r="A121">
            <v>8</v>
          </cell>
          <cell r="B121" t="str">
            <v>6072</v>
          </cell>
          <cell r="C121" t="str">
            <v>Representation och gåvor ej avdragsgill</v>
          </cell>
          <cell r="D121">
            <v>0</v>
          </cell>
        </row>
        <row r="122">
          <cell r="A122">
            <v>8</v>
          </cell>
          <cell r="B122" t="str">
            <v>6090</v>
          </cell>
          <cell r="C122" t="str">
            <v xml:space="preserve">Övriga försäljningskostnader                      </v>
          </cell>
          <cell r="E122">
            <v>0</v>
          </cell>
        </row>
        <row r="123">
          <cell r="A123">
            <v>8</v>
          </cell>
          <cell r="B123" t="str">
            <v>6110</v>
          </cell>
          <cell r="C123" t="str">
            <v>Kontorsmaterial</v>
          </cell>
        </row>
        <row r="124">
          <cell r="A124">
            <v>8</v>
          </cell>
          <cell r="B124" t="str">
            <v>6150</v>
          </cell>
          <cell r="C124" t="str">
            <v>Trycksaker</v>
          </cell>
        </row>
        <row r="125">
          <cell r="A125">
            <v>8</v>
          </cell>
          <cell r="B125" t="str">
            <v>6190</v>
          </cell>
          <cell r="C125" t="str">
            <v>Övriga kontorskostnader</v>
          </cell>
        </row>
        <row r="126">
          <cell r="A126">
            <v>8</v>
          </cell>
          <cell r="B126" t="str">
            <v>6211</v>
          </cell>
          <cell r="C126" t="str">
            <v xml:space="preserve">Telefon &amp; fax                                     </v>
          </cell>
          <cell r="D126">
            <v>0</v>
          </cell>
        </row>
        <row r="127">
          <cell r="A127">
            <v>8</v>
          </cell>
          <cell r="B127" t="str">
            <v>6212</v>
          </cell>
          <cell r="C127" t="str">
            <v xml:space="preserve">Mobiltelefon                                      </v>
          </cell>
          <cell r="D127">
            <v>0</v>
          </cell>
        </row>
        <row r="128">
          <cell r="A128">
            <v>8</v>
          </cell>
          <cell r="B128" t="str">
            <v>6230</v>
          </cell>
          <cell r="C128" t="str">
            <v>Datakommunikation</v>
          </cell>
        </row>
        <row r="129">
          <cell r="A129">
            <v>8</v>
          </cell>
          <cell r="B129" t="str">
            <v>6250</v>
          </cell>
          <cell r="C129" t="str">
            <v>Porto och postbefordran</v>
          </cell>
        </row>
        <row r="130">
          <cell r="A130">
            <v>8</v>
          </cell>
          <cell r="B130" t="str">
            <v>6310</v>
          </cell>
          <cell r="C130" t="str">
            <v>Företags- och ansvarsförsäkringar</v>
          </cell>
        </row>
        <row r="131">
          <cell r="A131">
            <v>8</v>
          </cell>
          <cell r="B131" t="str">
            <v>6320</v>
          </cell>
          <cell r="C131" t="str">
            <v xml:space="preserve">Avgifter för juridiska åtgärder                   </v>
          </cell>
          <cell r="D131">
            <v>0</v>
          </cell>
          <cell r="E131">
            <v>0</v>
          </cell>
        </row>
        <row r="132">
          <cell r="A132">
            <v>8</v>
          </cell>
          <cell r="B132" t="str">
            <v>6354</v>
          </cell>
          <cell r="C132" t="str">
            <v xml:space="preserve">Befarade förluster på kundfordringar              </v>
          </cell>
        </row>
        <row r="133">
          <cell r="A133">
            <v>8</v>
          </cell>
          <cell r="B133" t="str">
            <v>6490</v>
          </cell>
          <cell r="C133" t="str">
            <v xml:space="preserve">Övr förvaltningskostnader                         </v>
          </cell>
        </row>
        <row r="134">
          <cell r="A134">
            <v>8</v>
          </cell>
          <cell r="B134" t="str">
            <v>6520</v>
          </cell>
          <cell r="C134" t="str">
            <v xml:space="preserve">Ritnings- och kopieringskostnader                 </v>
          </cell>
          <cell r="D134">
            <v>0</v>
          </cell>
          <cell r="E134">
            <v>0</v>
          </cell>
        </row>
        <row r="135">
          <cell r="A135">
            <v>8</v>
          </cell>
          <cell r="B135" t="str">
            <v>6540</v>
          </cell>
          <cell r="C135" t="str">
            <v>ADB-tjänster</v>
          </cell>
        </row>
        <row r="136">
          <cell r="A136">
            <v>8</v>
          </cell>
          <cell r="B136" t="str">
            <v>6542</v>
          </cell>
          <cell r="C136" t="str">
            <v>Underhåll/support</v>
          </cell>
        </row>
        <row r="137">
          <cell r="A137">
            <v>8</v>
          </cell>
          <cell r="B137" t="str">
            <v>6546</v>
          </cell>
          <cell r="C137" t="str">
            <v>IT tjänster datakommunikation</v>
          </cell>
        </row>
        <row r="138">
          <cell r="A138">
            <v>8</v>
          </cell>
          <cell r="B138" t="str">
            <v>6548</v>
          </cell>
          <cell r="C138" t="str">
            <v>Programvarukostnad</v>
          </cell>
        </row>
        <row r="139">
          <cell r="A139">
            <v>8</v>
          </cell>
          <cell r="B139" t="str">
            <v>6550</v>
          </cell>
          <cell r="C139" t="str">
            <v xml:space="preserve">Konsultarvoden för speciella utredningar          </v>
          </cell>
          <cell r="D139">
            <v>0</v>
          </cell>
          <cell r="E139">
            <v>0</v>
          </cell>
        </row>
        <row r="140">
          <cell r="A140">
            <v>8</v>
          </cell>
          <cell r="B140" t="str">
            <v>6551</v>
          </cell>
          <cell r="C140" t="str">
            <v>Kostnadsförda projekt</v>
          </cell>
        </row>
        <row r="141">
          <cell r="A141">
            <v>8</v>
          </cell>
          <cell r="B141" t="str">
            <v>6552</v>
          </cell>
          <cell r="C141" t="str">
            <v>Revisionsnära tjänster</v>
          </cell>
        </row>
        <row r="142">
          <cell r="A142">
            <v>8</v>
          </cell>
          <cell r="B142" t="str">
            <v>6580</v>
          </cell>
          <cell r="C142" t="str">
            <v xml:space="preserve">Advokat- och rättegångskostnader                  </v>
          </cell>
          <cell r="D142">
            <v>0</v>
          </cell>
          <cell r="E142">
            <v>0</v>
          </cell>
          <cell r="H142">
            <v>0</v>
          </cell>
          <cell r="I142">
            <v>0</v>
          </cell>
        </row>
        <row r="143">
          <cell r="A143">
            <v>8</v>
          </cell>
          <cell r="B143" t="str">
            <v>6590</v>
          </cell>
          <cell r="C143" t="str">
            <v xml:space="preserve">Övriga främmande tjänster                         </v>
          </cell>
          <cell r="E143">
            <v>0</v>
          </cell>
        </row>
        <row r="144">
          <cell r="A144">
            <v>8</v>
          </cell>
          <cell r="B144" t="str">
            <v>6800</v>
          </cell>
          <cell r="C144" t="str">
            <v>Inhyrd personal</v>
          </cell>
          <cell r="E144">
            <v>0</v>
          </cell>
        </row>
        <row r="145">
          <cell r="A145">
            <v>8</v>
          </cell>
          <cell r="B145" t="str">
            <v>6970</v>
          </cell>
          <cell r="C145" t="str">
            <v>Tidningar tidskrifter och facklitteratur</v>
          </cell>
          <cell r="D145">
            <v>0</v>
          </cell>
        </row>
        <row r="146">
          <cell r="A146">
            <v>8</v>
          </cell>
          <cell r="B146" t="str">
            <v>6981</v>
          </cell>
          <cell r="C146" t="str">
            <v xml:space="preserve">Föreningsavgifter avdragsgilla, BAO, Fastighets   </v>
          </cell>
        </row>
        <row r="147">
          <cell r="A147">
            <v>8</v>
          </cell>
          <cell r="B147" t="str">
            <v>6982</v>
          </cell>
          <cell r="C147" t="str">
            <v>Föreningsavg ej avdragsgilla, BAO, Fastighets</v>
          </cell>
        </row>
        <row r="148">
          <cell r="A148">
            <v>8</v>
          </cell>
          <cell r="B148" t="str">
            <v>6991</v>
          </cell>
          <cell r="C148" t="str">
            <v xml:space="preserve">Diverse övriga utgifter avdragsgilla              </v>
          </cell>
          <cell r="D148">
            <v>0</v>
          </cell>
        </row>
        <row r="149">
          <cell r="A149">
            <v>8</v>
          </cell>
          <cell r="B149" t="str">
            <v>6992</v>
          </cell>
          <cell r="C149" t="str">
            <v xml:space="preserve">Diverse övriga utgifter ej avdragsgilla           </v>
          </cell>
          <cell r="D149">
            <v>0</v>
          </cell>
          <cell r="E149">
            <v>0</v>
          </cell>
        </row>
        <row r="150">
          <cell r="A150">
            <v>8</v>
          </cell>
          <cell r="B150" t="str">
            <v>6999</v>
          </cell>
          <cell r="C150" t="str">
            <v>Ej avdragsgill moms, ej drift</v>
          </cell>
          <cell r="D150">
            <v>0</v>
          </cell>
          <cell r="E150">
            <v>0</v>
          </cell>
        </row>
        <row r="151">
          <cell r="A151">
            <v>8</v>
          </cell>
          <cell r="B151" t="str">
            <v>7011</v>
          </cell>
          <cell r="C151" t="str">
            <v>Löner till kollektivanställda</v>
          </cell>
        </row>
        <row r="152">
          <cell r="A152">
            <v>8</v>
          </cell>
          <cell r="B152" t="str">
            <v>7015</v>
          </cell>
          <cell r="C152" t="str">
            <v>Löner timanställda kollektivanställda</v>
          </cell>
          <cell r="D152">
            <v>0</v>
          </cell>
          <cell r="E152">
            <v>0</v>
          </cell>
        </row>
        <row r="153">
          <cell r="A153">
            <v>8</v>
          </cell>
          <cell r="B153" t="str">
            <v>7019</v>
          </cell>
          <cell r="C153" t="str">
            <v>Upplupna löner till kollektivanställda</v>
          </cell>
        </row>
        <row r="154">
          <cell r="A154">
            <v>8</v>
          </cell>
          <cell r="B154" t="str">
            <v>7081</v>
          </cell>
          <cell r="C154" t="str">
            <v>Löner till koll för ej arbetad tid (sjuklön)</v>
          </cell>
        </row>
        <row r="155">
          <cell r="A155">
            <v>8</v>
          </cell>
          <cell r="B155" t="str">
            <v>7090</v>
          </cell>
          <cell r="C155" t="str">
            <v>Förändring av semesterlöneskuld koll</v>
          </cell>
        </row>
        <row r="156">
          <cell r="A156">
            <v>8</v>
          </cell>
          <cell r="B156" t="str">
            <v>7211</v>
          </cell>
          <cell r="C156" t="str">
            <v>Löner till tjänstemän</v>
          </cell>
        </row>
        <row r="157">
          <cell r="A157">
            <v>8</v>
          </cell>
          <cell r="B157" t="str">
            <v>7215</v>
          </cell>
          <cell r="C157" t="str">
            <v>Löner timanställda tjänstemän</v>
          </cell>
        </row>
        <row r="158">
          <cell r="A158">
            <v>8</v>
          </cell>
          <cell r="B158" t="str">
            <v>7219</v>
          </cell>
          <cell r="C158" t="str">
            <v>Upplupna löner till tjänstemän</v>
          </cell>
        </row>
        <row r="159">
          <cell r="A159">
            <v>8</v>
          </cell>
          <cell r="B159" t="str">
            <v>7281</v>
          </cell>
          <cell r="C159" t="str">
            <v>Löner till tjm för ej arbetad tid (sjuklön)</v>
          </cell>
        </row>
        <row r="160">
          <cell r="A160">
            <v>8</v>
          </cell>
          <cell r="B160" t="str">
            <v>7290</v>
          </cell>
          <cell r="C160" t="str">
            <v>Förändring av semesterlöneskuld tjm</v>
          </cell>
        </row>
        <row r="161">
          <cell r="A161">
            <v>8</v>
          </cell>
          <cell r="B161" t="str">
            <v>7331</v>
          </cell>
          <cell r="C161" t="str">
            <v>Bilersättning, skattefri</v>
          </cell>
        </row>
        <row r="162">
          <cell r="A162">
            <v>8</v>
          </cell>
          <cell r="B162" t="str">
            <v>7332</v>
          </cell>
          <cell r="C162" t="str">
            <v>Bilersättningar, skattepliktiga</v>
          </cell>
        </row>
        <row r="163">
          <cell r="A163">
            <v>8</v>
          </cell>
          <cell r="B163" t="str">
            <v>7383</v>
          </cell>
          <cell r="C163" t="str">
            <v>Leasingavgifter personaldatorer</v>
          </cell>
        </row>
        <row r="164">
          <cell r="A164">
            <v>8</v>
          </cell>
          <cell r="B164" t="str">
            <v>7384</v>
          </cell>
          <cell r="C164" t="str">
            <v xml:space="preserve">Kost för subv arb kläder                          </v>
          </cell>
        </row>
        <row r="165">
          <cell r="A165">
            <v>8</v>
          </cell>
          <cell r="B165" t="str">
            <v>7386</v>
          </cell>
          <cell r="C165" t="str">
            <v xml:space="preserve">Försäkring &amp; skatt förmånsbil                     </v>
          </cell>
        </row>
        <row r="166">
          <cell r="A166">
            <v>8</v>
          </cell>
          <cell r="B166" t="str">
            <v>7388</v>
          </cell>
          <cell r="C166" t="str">
            <v>Övriga kostnader förmånsbil</v>
          </cell>
        </row>
        <row r="167">
          <cell r="A167">
            <v>8</v>
          </cell>
          <cell r="B167" t="str">
            <v>7390</v>
          </cell>
          <cell r="C167" t="str">
            <v>Övriga kostnadsersättningar</v>
          </cell>
        </row>
        <row r="168">
          <cell r="A168">
            <v>8</v>
          </cell>
          <cell r="B168" t="str">
            <v>7411</v>
          </cell>
          <cell r="C168" t="str">
            <v>Ej avdragsgilla pensionskostnader</v>
          </cell>
        </row>
        <row r="169">
          <cell r="A169">
            <v>8</v>
          </cell>
          <cell r="B169" t="str">
            <v>7510</v>
          </cell>
          <cell r="C169" t="str">
            <v>Arbetsgivaravg för löner och ersättningar</v>
          </cell>
          <cell r="D169">
            <v>0</v>
          </cell>
          <cell r="E169">
            <v>0</v>
          </cell>
        </row>
        <row r="170">
          <cell r="A170">
            <v>8</v>
          </cell>
          <cell r="B170" t="str">
            <v>7519</v>
          </cell>
          <cell r="C170" t="str">
            <v>Arbetsgivaravg för semester och löneskuld</v>
          </cell>
        </row>
        <row r="171">
          <cell r="A171">
            <v>8</v>
          </cell>
          <cell r="B171" t="str">
            <v>7533</v>
          </cell>
          <cell r="C171" t="str">
            <v>Särskild löneskatt för pensionskostnader</v>
          </cell>
        </row>
        <row r="172">
          <cell r="A172">
            <v>8</v>
          </cell>
          <cell r="B172" t="str">
            <v>7550</v>
          </cell>
          <cell r="C172" t="str">
            <v>Utfördelade sociala kostnader tjänstemän</v>
          </cell>
        </row>
        <row r="173">
          <cell r="A173">
            <v>8</v>
          </cell>
          <cell r="B173" t="str">
            <v>7555</v>
          </cell>
          <cell r="C173" t="str">
            <v>Utfördelade sociala kostnader koll</v>
          </cell>
        </row>
        <row r="174">
          <cell r="A174">
            <v>8</v>
          </cell>
          <cell r="B174" t="str">
            <v>7560</v>
          </cell>
          <cell r="C174" t="str">
            <v>Uttagsmoms</v>
          </cell>
        </row>
        <row r="175">
          <cell r="A175">
            <v>8</v>
          </cell>
          <cell r="B175" t="str">
            <v>7570</v>
          </cell>
          <cell r="C175" t="str">
            <v xml:space="preserve">Premier för arbetsmarknadsförsäkringar, AMF       </v>
          </cell>
        </row>
        <row r="176">
          <cell r="A176">
            <v>8</v>
          </cell>
          <cell r="B176" t="str">
            <v>7580</v>
          </cell>
          <cell r="C176" t="str">
            <v>Grupplivsförsäkringspremier, frivilliga</v>
          </cell>
        </row>
        <row r="177">
          <cell r="A177">
            <v>8</v>
          </cell>
          <cell r="B177" t="str">
            <v>7610</v>
          </cell>
          <cell r="C177" t="str">
            <v>Utbildning</v>
          </cell>
        </row>
        <row r="178">
          <cell r="A178">
            <v>8</v>
          </cell>
          <cell r="B178" t="str">
            <v>7615</v>
          </cell>
          <cell r="C178" t="str">
            <v>Konferens</v>
          </cell>
        </row>
        <row r="179">
          <cell r="A179">
            <v>8</v>
          </cell>
          <cell r="B179" t="str">
            <v>7621</v>
          </cell>
          <cell r="C179" t="str">
            <v>Sjuk &amp; häsovård avdragsgill</v>
          </cell>
        </row>
        <row r="180">
          <cell r="A180">
            <v>8</v>
          </cell>
          <cell r="B180" t="str">
            <v>7622</v>
          </cell>
          <cell r="C180" t="str">
            <v>Sjuk &amp; häsovård ej avdragsgill</v>
          </cell>
        </row>
        <row r="181">
          <cell r="A181">
            <v>8</v>
          </cell>
          <cell r="B181" t="str">
            <v>7623</v>
          </cell>
          <cell r="C181" t="str">
            <v>Terminalglasögon</v>
          </cell>
        </row>
        <row r="182">
          <cell r="A182">
            <v>8</v>
          </cell>
          <cell r="B182" t="str">
            <v>7631</v>
          </cell>
          <cell r="C182" t="str">
            <v>Personalrepr gåvor avdragsgill</v>
          </cell>
          <cell r="D182">
            <v>0</v>
          </cell>
        </row>
        <row r="183">
          <cell r="A183">
            <v>8</v>
          </cell>
          <cell r="B183" t="str">
            <v>7632</v>
          </cell>
          <cell r="C183" t="str">
            <v>Personalrepr gåvor ej avdragsgill</v>
          </cell>
        </row>
        <row r="184">
          <cell r="A184">
            <v>8</v>
          </cell>
          <cell r="B184" t="str">
            <v>7691</v>
          </cell>
          <cell r="C184" t="str">
            <v>Personalrekrytering</v>
          </cell>
        </row>
        <row r="185">
          <cell r="A185">
            <v>8</v>
          </cell>
          <cell r="B185" t="str">
            <v>7693</v>
          </cell>
          <cell r="C185" t="str">
            <v>Fritidsverksamhet, motionsbidrag</v>
          </cell>
        </row>
        <row r="186">
          <cell r="A186">
            <v>8</v>
          </cell>
          <cell r="B186" t="str">
            <v>7699</v>
          </cell>
          <cell r="C186" t="str">
            <v xml:space="preserve">Övriga personalkostnader                          </v>
          </cell>
        </row>
        <row r="187">
          <cell r="A187">
            <v>8</v>
          </cell>
          <cell r="B187" t="str">
            <v>8220</v>
          </cell>
          <cell r="C187" t="str">
            <v xml:space="preserve">Utdelning Brandkontoret-Skatttefri                </v>
          </cell>
          <cell r="D187">
            <v>0</v>
          </cell>
          <cell r="E187">
            <v>0</v>
          </cell>
        </row>
        <row r="188">
          <cell r="A188">
            <v>8</v>
          </cell>
          <cell r="B188" t="str">
            <v>8422</v>
          </cell>
          <cell r="C188" t="str">
            <v xml:space="preserve">Räntekostnader leverantör                         </v>
          </cell>
          <cell r="D188">
            <v>0</v>
          </cell>
          <cell r="E188">
            <v>0</v>
          </cell>
          <cell r="H188">
            <v>0</v>
          </cell>
          <cell r="I188">
            <v>0</v>
          </cell>
        </row>
        <row r="189">
          <cell r="A189">
            <v>9</v>
          </cell>
          <cell r="B189" t="str">
            <v>4540</v>
          </cell>
          <cell r="C189" t="str">
            <v xml:space="preserve">Planerat underhåll                                </v>
          </cell>
          <cell r="D189">
            <v>-25</v>
          </cell>
          <cell r="E189">
            <v>-11</v>
          </cell>
          <cell r="H189">
            <v>-23</v>
          </cell>
          <cell r="I189">
            <v>-23</v>
          </cell>
        </row>
        <row r="190">
          <cell r="A190">
            <v>9</v>
          </cell>
          <cell r="B190" t="str">
            <v>4541</v>
          </cell>
          <cell r="C190" t="str">
            <v xml:space="preserve">Planerat underhåll byggnad utvändigt              </v>
          </cell>
          <cell r="D190">
            <v>-6</v>
          </cell>
          <cell r="E190">
            <v>-1</v>
          </cell>
          <cell r="H190">
            <v>-4</v>
          </cell>
          <cell r="I190">
            <v>-4</v>
          </cell>
        </row>
        <row r="191">
          <cell r="A191">
            <v>9</v>
          </cell>
          <cell r="B191" t="str">
            <v>4542</v>
          </cell>
          <cell r="C191" t="str">
            <v xml:space="preserve">Planerat underhåll byggnad invändigt              </v>
          </cell>
          <cell r="D191">
            <v>-4</v>
          </cell>
          <cell r="E191">
            <v>-1</v>
          </cell>
          <cell r="H191">
            <v>-1</v>
          </cell>
          <cell r="I191">
            <v>-1</v>
          </cell>
        </row>
        <row r="192">
          <cell r="A192">
            <v>9</v>
          </cell>
          <cell r="B192" t="str">
            <v>4543</v>
          </cell>
          <cell r="C192" t="str">
            <v xml:space="preserve">Planerat underhåll lägenhet                       </v>
          </cell>
          <cell r="D192">
            <v>-5</v>
          </cell>
          <cell r="E192">
            <v>-4</v>
          </cell>
          <cell r="H192">
            <v>-7</v>
          </cell>
          <cell r="I192">
            <v>-7</v>
          </cell>
        </row>
        <row r="193">
          <cell r="A193">
            <v>9</v>
          </cell>
          <cell r="B193" t="str">
            <v>4544</v>
          </cell>
          <cell r="C193" t="str">
            <v xml:space="preserve">Planerat underhåll installation                   </v>
          </cell>
          <cell r="D193">
            <v>-9</v>
          </cell>
          <cell r="E193">
            <v>-4</v>
          </cell>
          <cell r="H193">
            <v>-3</v>
          </cell>
          <cell r="I193">
            <v>-3</v>
          </cell>
        </row>
        <row r="194">
          <cell r="A194">
            <v>9</v>
          </cell>
          <cell r="B194" t="str">
            <v>4545</v>
          </cell>
          <cell r="C194" t="str">
            <v xml:space="preserve">Planerat underhåll mark trädg                     </v>
          </cell>
          <cell r="D194">
            <v>-1</v>
          </cell>
          <cell r="E194">
            <v>0</v>
          </cell>
          <cell r="H194">
            <v>-2</v>
          </cell>
          <cell r="I194">
            <v>-2</v>
          </cell>
        </row>
        <row r="195">
          <cell r="A195">
            <v>9</v>
          </cell>
          <cell r="B195" t="str">
            <v>4546</v>
          </cell>
          <cell r="C195" t="str">
            <v xml:space="preserve">Övriga fastighetskostnader (inklusive HLU)        </v>
          </cell>
          <cell r="D195">
            <v>-3</v>
          </cell>
          <cell r="E195">
            <v>-3</v>
          </cell>
          <cell r="H195">
            <v>-2</v>
          </cell>
          <cell r="I195">
            <v>-2</v>
          </cell>
        </row>
        <row r="196">
          <cell r="A196">
            <v>9</v>
          </cell>
          <cell r="B196" t="str">
            <v>4548</v>
          </cell>
          <cell r="C196" t="str">
            <v>OVK (Diös)</v>
          </cell>
          <cell r="D196">
            <v>-1</v>
          </cell>
          <cell r="E196">
            <v>0</v>
          </cell>
          <cell r="H196">
            <v>0</v>
          </cell>
          <cell r="I196">
            <v>0</v>
          </cell>
        </row>
        <row r="197">
          <cell r="A197">
            <v>9</v>
          </cell>
          <cell r="B197" t="str">
            <v>4549</v>
          </cell>
          <cell r="C197" t="str">
            <v xml:space="preserve">Icke avdragsgill moms på underhållskostnader      </v>
          </cell>
          <cell r="D197">
            <v>-7</v>
          </cell>
          <cell r="E197">
            <v>-4</v>
          </cell>
          <cell r="H197">
            <v>-7</v>
          </cell>
          <cell r="I197">
            <v>-7</v>
          </cell>
        </row>
        <row r="198">
          <cell r="A198">
            <v>9</v>
          </cell>
          <cell r="B198" t="str">
            <v>4580</v>
          </cell>
          <cell r="C198" t="str">
            <v>Projektkostnader</v>
          </cell>
          <cell r="D198">
            <v>0</v>
          </cell>
          <cell r="E198">
            <v>-5</v>
          </cell>
          <cell r="H198">
            <v>-20</v>
          </cell>
          <cell r="I198">
            <v>-20</v>
          </cell>
        </row>
        <row r="199">
          <cell r="A199">
            <v>9</v>
          </cell>
          <cell r="B199" t="str">
            <v>4581</v>
          </cell>
          <cell r="C199" t="str">
            <v>Oplanerat underhåll</v>
          </cell>
          <cell r="D199">
            <v>0</v>
          </cell>
          <cell r="E199">
            <v>-1</v>
          </cell>
        </row>
        <row r="200">
          <cell r="A200">
            <v>10</v>
          </cell>
          <cell r="B200" t="str">
            <v>4537</v>
          </cell>
          <cell r="C200" t="str">
            <v xml:space="preserve">Hyresgästanpassning                               </v>
          </cell>
          <cell r="D200">
            <v>-46</v>
          </cell>
          <cell r="E200">
            <v>-21</v>
          </cell>
          <cell r="H200">
            <v>-42</v>
          </cell>
          <cell r="I200">
            <v>-42</v>
          </cell>
        </row>
      </sheetData>
      <sheetData sheetId="2" refreshError="1">
        <row r="1">
          <cell r="B1" t="str">
            <v>AFFÄRSPLAN</v>
          </cell>
          <cell r="F1" t="str">
            <v>Nivå:</v>
          </cell>
          <cell r="G1" t="str">
            <v xml:space="preserve">Region Totalt                   </v>
          </cell>
          <cell r="K1" t="str">
            <v>Kalkylränta:</v>
          </cell>
          <cell r="M1">
            <v>0</v>
          </cell>
          <cell r="AE1" t="str">
            <v>INS0000022_QUE0002210_Rs4</v>
          </cell>
          <cell r="AF1" t="str">
            <v>Agresso</v>
          </cell>
        </row>
        <row r="2">
          <cell r="B2">
            <v>38294.467184259258</v>
          </cell>
          <cell r="F2" t="str">
            <v>Area:</v>
          </cell>
          <cell r="G2" t="str">
            <v>2749818.00</v>
          </cell>
          <cell r="H2" t="str">
            <v>kvm</v>
          </cell>
          <cell r="K2" t="str">
            <v>Direktavkastning:</v>
          </cell>
          <cell r="AE2" t="str">
            <v>INS0000022_QUE0002210_Rs4</v>
          </cell>
          <cell r="AF2" t="str">
            <v>LEB</v>
          </cell>
        </row>
        <row r="3">
          <cell r="B3" t="str">
            <v>Belopp i kkr</v>
          </cell>
          <cell r="K3" t="str">
            <v>Inflation:</v>
          </cell>
          <cell r="AE3" t="str">
            <v>INS0000022_QUE0002210_Rs4</v>
          </cell>
          <cell r="AF3" t="str">
            <v>Vitec Nova</v>
          </cell>
        </row>
        <row r="4">
          <cell r="D4">
            <v>2003</v>
          </cell>
          <cell r="E4">
            <v>2004</v>
          </cell>
          <cell r="F4">
            <v>2004</v>
          </cell>
          <cell r="G4">
            <v>2005</v>
          </cell>
          <cell r="P4">
            <v>2006</v>
          </cell>
          <cell r="Q4">
            <v>2007</v>
          </cell>
          <cell r="R4">
            <v>2008</v>
          </cell>
          <cell r="S4">
            <v>2009</v>
          </cell>
          <cell r="T4">
            <v>2010</v>
          </cell>
          <cell r="U4">
            <v>2011</v>
          </cell>
          <cell r="V4">
            <v>2012</v>
          </cell>
          <cell r="W4">
            <v>2013</v>
          </cell>
          <cell r="X4">
            <v>2014</v>
          </cell>
          <cell r="Y4">
            <v>2015</v>
          </cell>
          <cell r="AE4" t="str">
            <v>INS0000022_QUE0002210_Rs4</v>
          </cell>
          <cell r="AF4" t="str">
            <v>Tot. Kvm</v>
          </cell>
        </row>
        <row r="5">
          <cell r="D5" t="str">
            <v>Utfall</v>
          </cell>
          <cell r="E5" t="str">
            <v>Ack</v>
          </cell>
          <cell r="F5" t="str">
            <v>Utfall</v>
          </cell>
          <cell r="G5" t="str">
            <v>Ack period</v>
          </cell>
          <cell r="H5" t="str">
            <v>Årsutfall</v>
          </cell>
          <cell r="I5" t="str">
            <v>Ack mål</v>
          </cell>
          <cell r="J5" t="str">
            <v>Avikelse</v>
          </cell>
          <cell r="K5" t="str">
            <v>Mål</v>
          </cell>
          <cell r="L5" t="str">
            <v>P1</v>
          </cell>
          <cell r="M5" t="str">
            <v>P2</v>
          </cell>
          <cell r="N5" t="str">
            <v>P3</v>
          </cell>
          <cell r="O5" t="str">
            <v>P - Mål</v>
          </cell>
          <cell r="P5" t="str">
            <v>Mål</v>
          </cell>
          <cell r="Q5" t="str">
            <v>Mål</v>
          </cell>
          <cell r="R5" t="str">
            <v>Mål</v>
          </cell>
          <cell r="S5" t="str">
            <v>Mål</v>
          </cell>
          <cell r="T5" t="str">
            <v>Mål</v>
          </cell>
          <cell r="U5" t="str">
            <v>Mål</v>
          </cell>
          <cell r="V5" t="str">
            <v>Mål</v>
          </cell>
          <cell r="W5" t="str">
            <v>Mål</v>
          </cell>
          <cell r="X5" t="str">
            <v>Mål</v>
          </cell>
          <cell r="Y5" t="str">
            <v>Mål</v>
          </cell>
        </row>
        <row r="6">
          <cell r="B6" t="str">
            <v>INTÄKTER</v>
          </cell>
        </row>
        <row r="7">
          <cell r="B7" t="str">
            <v>Hyresintäkter</v>
          </cell>
        </row>
        <row r="8">
          <cell r="B8" t="str">
            <v>3005</v>
          </cell>
          <cell r="C8" t="str">
            <v xml:space="preserve">Koncerninterna hyresintäkter                      </v>
          </cell>
          <cell r="D8">
            <v>51861</v>
          </cell>
          <cell r="F8">
            <v>48367</v>
          </cell>
          <cell r="I8">
            <v>31011</v>
          </cell>
          <cell r="J8">
            <v>-31011</v>
          </cell>
          <cell r="K8">
            <v>31011</v>
          </cell>
          <cell r="O8">
            <v>0</v>
          </cell>
        </row>
        <row r="9">
          <cell r="B9" t="str">
            <v>3010</v>
          </cell>
          <cell r="C9" t="str">
            <v xml:space="preserve">Hyresintäkter bostäder                            </v>
          </cell>
          <cell r="D9">
            <v>633407</v>
          </cell>
          <cell r="F9">
            <v>589149</v>
          </cell>
          <cell r="I9">
            <v>623216</v>
          </cell>
          <cell r="J9">
            <v>-623216</v>
          </cell>
          <cell r="K9">
            <v>623216</v>
          </cell>
          <cell r="O9">
            <v>0</v>
          </cell>
        </row>
        <row r="10">
          <cell r="B10" t="str">
            <v>3020</v>
          </cell>
          <cell r="C10" t="str">
            <v xml:space="preserve">Hyresintäkter lokaler                             </v>
          </cell>
          <cell r="D10">
            <v>2293264</v>
          </cell>
          <cell r="F10">
            <v>2358786</v>
          </cell>
          <cell r="H10">
            <v>3842</v>
          </cell>
          <cell r="I10">
            <v>2376433</v>
          </cell>
          <cell r="J10">
            <v>-2376433</v>
          </cell>
          <cell r="K10">
            <v>2376433</v>
          </cell>
          <cell r="O10">
            <v>0</v>
          </cell>
        </row>
        <row r="11">
          <cell r="B11" t="str">
            <v>3025</v>
          </cell>
          <cell r="C11" t="str">
            <v xml:space="preserve">Hyresintäkter Galleria                            </v>
          </cell>
          <cell r="D11">
            <v>13087</v>
          </cell>
          <cell r="F11">
            <v>10537</v>
          </cell>
          <cell r="I11">
            <v>10679</v>
          </cell>
          <cell r="J11">
            <v>-10679</v>
          </cell>
          <cell r="K11">
            <v>10679</v>
          </cell>
          <cell r="O11">
            <v>0</v>
          </cell>
        </row>
        <row r="12">
          <cell r="B12" t="str">
            <v>3029</v>
          </cell>
          <cell r="C12" t="str">
            <v>Hyrestillägg Galleria</v>
          </cell>
          <cell r="F12">
            <v>1522</v>
          </cell>
          <cell r="J12">
            <v>0</v>
          </cell>
          <cell r="K12">
            <v>1922</v>
          </cell>
          <cell r="O12">
            <v>0</v>
          </cell>
        </row>
        <row r="13">
          <cell r="B13" t="str">
            <v>3030</v>
          </cell>
          <cell r="C13" t="str">
            <v>Hyrestillägg marknadsföringsbidrag Galleria</v>
          </cell>
          <cell r="F13">
            <v>1550</v>
          </cell>
          <cell r="J13">
            <v>0</v>
          </cell>
          <cell r="K13">
            <v>1586</v>
          </cell>
          <cell r="O13">
            <v>0</v>
          </cell>
        </row>
        <row r="14">
          <cell r="B14" t="str">
            <v>3031</v>
          </cell>
          <cell r="C14" t="str">
            <v xml:space="preserve">Hyrestillägg värme/kyla                           </v>
          </cell>
          <cell r="D14">
            <v>49433</v>
          </cell>
          <cell r="F14">
            <v>50654</v>
          </cell>
          <cell r="I14">
            <v>53065</v>
          </cell>
          <cell r="J14">
            <v>-53065</v>
          </cell>
          <cell r="K14">
            <v>53065</v>
          </cell>
          <cell r="O14">
            <v>0</v>
          </cell>
        </row>
        <row r="15">
          <cell r="B15" t="str">
            <v>3032</v>
          </cell>
          <cell r="C15" t="str">
            <v xml:space="preserve">Hyrestillägg fastighetsskatt                </v>
          </cell>
          <cell r="D15">
            <v>154539</v>
          </cell>
          <cell r="F15">
            <v>137204</v>
          </cell>
          <cell r="I15">
            <v>132984</v>
          </cell>
          <cell r="J15">
            <v>-132984</v>
          </cell>
          <cell r="K15">
            <v>132984</v>
          </cell>
          <cell r="O15">
            <v>0</v>
          </cell>
        </row>
        <row r="16">
          <cell r="B16" t="str">
            <v>3033</v>
          </cell>
          <cell r="C16" t="str">
            <v xml:space="preserve">Hyrestillägg VA                                   </v>
          </cell>
          <cell r="D16">
            <v>2167</v>
          </cell>
          <cell r="F16">
            <v>1747</v>
          </cell>
          <cell r="I16">
            <v>2082</v>
          </cell>
          <cell r="J16">
            <v>-2082</v>
          </cell>
          <cell r="K16">
            <v>2082</v>
          </cell>
          <cell r="O16">
            <v>0</v>
          </cell>
        </row>
        <row r="17">
          <cell r="B17" t="str">
            <v>3034</v>
          </cell>
          <cell r="C17" t="str">
            <v xml:space="preserve">Hyrestillägg EL                                   </v>
          </cell>
          <cell r="D17">
            <v>34067</v>
          </cell>
          <cell r="F17">
            <v>38157</v>
          </cell>
          <cell r="H17">
            <v>1</v>
          </cell>
          <cell r="I17">
            <v>37245</v>
          </cell>
          <cell r="J17">
            <v>-37245</v>
          </cell>
          <cell r="K17">
            <v>37245</v>
          </cell>
          <cell r="O17">
            <v>0</v>
          </cell>
        </row>
        <row r="18">
          <cell r="B18" t="str">
            <v>3035</v>
          </cell>
          <cell r="C18" t="str">
            <v xml:space="preserve">Hyrestillägg Övrigt                               </v>
          </cell>
          <cell r="D18">
            <v>28537</v>
          </cell>
          <cell r="F18">
            <v>23418</v>
          </cell>
          <cell r="I18">
            <v>24270</v>
          </cell>
          <cell r="J18">
            <v>-24270</v>
          </cell>
          <cell r="K18">
            <v>24270</v>
          </cell>
          <cell r="O18">
            <v>0</v>
          </cell>
        </row>
        <row r="19">
          <cell r="B19" t="str">
            <v>3036</v>
          </cell>
          <cell r="C19" t="str">
            <v xml:space="preserve">Hyrestillägg avgäld                               </v>
          </cell>
          <cell r="D19">
            <v>3831</v>
          </cell>
          <cell r="F19">
            <v>2990</v>
          </cell>
          <cell r="I19">
            <v>2990</v>
          </cell>
          <cell r="J19">
            <v>-2990</v>
          </cell>
          <cell r="K19">
            <v>2990</v>
          </cell>
          <cell r="O19">
            <v>0</v>
          </cell>
        </row>
        <row r="20">
          <cell r="B20" t="str">
            <v>3037</v>
          </cell>
          <cell r="C20" t="str">
            <v xml:space="preserve">Hyrestillägg övrigt, bostäder                     </v>
          </cell>
          <cell r="D20">
            <v>5</v>
          </cell>
          <cell r="J20">
            <v>0</v>
          </cell>
          <cell r="O20">
            <v>0</v>
          </cell>
        </row>
        <row r="21">
          <cell r="B21" t="str">
            <v>3038</v>
          </cell>
          <cell r="C21" t="str">
            <v>Hyrestillägg servicetjänster hyresgäster</v>
          </cell>
          <cell r="F21">
            <v>1117</v>
          </cell>
          <cell r="I21">
            <v>1069</v>
          </cell>
          <cell r="J21">
            <v>-1069</v>
          </cell>
          <cell r="K21">
            <v>1069</v>
          </cell>
          <cell r="O21">
            <v>0</v>
          </cell>
        </row>
        <row r="22">
          <cell r="B22" t="str">
            <v>3039</v>
          </cell>
          <cell r="C22" t="str">
            <v>Hyrestillägg sophantering</v>
          </cell>
          <cell r="D22">
            <v>67</v>
          </cell>
          <cell r="F22">
            <v>3874</v>
          </cell>
          <cell r="I22">
            <v>3469</v>
          </cell>
          <cell r="J22">
            <v>-3469</v>
          </cell>
          <cell r="K22">
            <v>3469</v>
          </cell>
          <cell r="O22">
            <v>0</v>
          </cell>
        </row>
        <row r="23">
          <cell r="B23" t="str">
            <v>3040</v>
          </cell>
          <cell r="C23" t="str">
            <v xml:space="preserve">Hyresintäkter garage                              </v>
          </cell>
          <cell r="D23">
            <v>61740</v>
          </cell>
          <cell r="F23">
            <v>61578</v>
          </cell>
          <cell r="I23">
            <v>67106</v>
          </cell>
          <cell r="J23">
            <v>-67106</v>
          </cell>
          <cell r="K23">
            <v>67106</v>
          </cell>
          <cell r="O23">
            <v>0</v>
          </cell>
        </row>
        <row r="24">
          <cell r="B24" t="str">
            <v>3050</v>
          </cell>
          <cell r="C24" t="str">
            <v xml:space="preserve">Hyresintäkter parkering                           </v>
          </cell>
          <cell r="D24">
            <v>27400</v>
          </cell>
          <cell r="F24">
            <v>21875</v>
          </cell>
          <cell r="I24">
            <v>24630</v>
          </cell>
          <cell r="J24">
            <v>-24630</v>
          </cell>
          <cell r="K24">
            <v>24630</v>
          </cell>
          <cell r="O24">
            <v>0</v>
          </cell>
        </row>
        <row r="25">
          <cell r="B25" t="str">
            <v>3060</v>
          </cell>
          <cell r="C25" t="str">
            <v xml:space="preserve">Övriga hyresintäkter                              </v>
          </cell>
          <cell r="D25">
            <v>26717</v>
          </cell>
          <cell r="F25">
            <v>105755</v>
          </cell>
          <cell r="I25">
            <v>6916</v>
          </cell>
          <cell r="J25">
            <v>-6916</v>
          </cell>
          <cell r="K25">
            <v>6916</v>
          </cell>
          <cell r="O25">
            <v>0</v>
          </cell>
        </row>
        <row r="26">
          <cell r="B26" t="str">
            <v>3070</v>
          </cell>
          <cell r="C26" t="str">
            <v xml:space="preserve">Hyresrabatter                                     </v>
          </cell>
          <cell r="D26">
            <v>-45629</v>
          </cell>
          <cell r="F26">
            <v>-51693</v>
          </cell>
          <cell r="I26">
            <v>-51201</v>
          </cell>
          <cell r="J26">
            <v>51201</v>
          </cell>
          <cell r="K26">
            <v>-51201</v>
          </cell>
          <cell r="O26">
            <v>0</v>
          </cell>
        </row>
        <row r="27">
          <cell r="B27" t="str">
            <v>3900</v>
          </cell>
          <cell r="C27" t="str">
            <v>Övriga förvaltningsintäkter</v>
          </cell>
          <cell r="D27">
            <v>10870</v>
          </cell>
          <cell r="F27">
            <v>4094</v>
          </cell>
          <cell r="I27">
            <v>32</v>
          </cell>
          <cell r="J27">
            <v>-32</v>
          </cell>
          <cell r="K27">
            <v>32</v>
          </cell>
          <cell r="O27">
            <v>0</v>
          </cell>
        </row>
        <row r="28">
          <cell r="B28" t="str">
            <v>3910</v>
          </cell>
          <cell r="C28" t="str">
            <v>Vidarefakturering övriga tjänster</v>
          </cell>
          <cell r="F28">
            <v>5634</v>
          </cell>
          <cell r="I28">
            <v>844</v>
          </cell>
          <cell r="J28">
            <v>-844</v>
          </cell>
          <cell r="K28">
            <v>844</v>
          </cell>
          <cell r="O28">
            <v>0</v>
          </cell>
        </row>
        <row r="29">
          <cell r="B29" t="str">
            <v>3911</v>
          </cell>
          <cell r="C29" t="str">
            <v>Vidarefakturering eget arbete</v>
          </cell>
          <cell r="F29">
            <v>166</v>
          </cell>
          <cell r="I29">
            <v>38</v>
          </cell>
          <cell r="J29">
            <v>-38</v>
          </cell>
          <cell r="K29">
            <v>38</v>
          </cell>
          <cell r="O29">
            <v>0</v>
          </cell>
        </row>
        <row r="30">
          <cell r="B30" t="str">
            <v>3912</v>
          </cell>
          <cell r="C30" t="str">
            <v>Fakturering eget arbete momspliktigt(Vitec)</v>
          </cell>
          <cell r="J30">
            <v>0</v>
          </cell>
          <cell r="O30">
            <v>0</v>
          </cell>
        </row>
        <row r="31">
          <cell r="B31" t="str">
            <v>3913</v>
          </cell>
          <cell r="C31" t="str">
            <v>Fakturering eget arbete momspliktigt(Agresso)</v>
          </cell>
          <cell r="J31">
            <v>0</v>
          </cell>
          <cell r="O31">
            <v>0</v>
          </cell>
        </row>
        <row r="32">
          <cell r="B32" t="str">
            <v>3920</v>
          </cell>
          <cell r="C32" t="str">
            <v>Vidarefakturering skadeersättning</v>
          </cell>
          <cell r="F32">
            <v>425</v>
          </cell>
          <cell r="J32">
            <v>0</v>
          </cell>
          <cell r="O32">
            <v>0</v>
          </cell>
        </row>
        <row r="33">
          <cell r="B33" t="str">
            <v>3921</v>
          </cell>
          <cell r="C33" t="str">
            <v>Fakturering skadeersättning ej moms(Agresso)</v>
          </cell>
          <cell r="F33">
            <v>0</v>
          </cell>
          <cell r="J33">
            <v>0</v>
          </cell>
          <cell r="O33">
            <v>0</v>
          </cell>
        </row>
        <row r="34">
          <cell r="B34" t="str">
            <v>3922</v>
          </cell>
          <cell r="C34" t="str">
            <v>Fakturering eget arb/skadeers ej moms(Vitec)</v>
          </cell>
          <cell r="J34">
            <v>0</v>
          </cell>
          <cell r="O34">
            <v>0</v>
          </cell>
        </row>
        <row r="35">
          <cell r="B35" t="str">
            <v>3923</v>
          </cell>
          <cell r="C35" t="str">
            <v>Fakturering eget arb/skadeers ej moms(Agresso)</v>
          </cell>
          <cell r="J35">
            <v>0</v>
          </cell>
          <cell r="O35">
            <v>0</v>
          </cell>
        </row>
        <row r="36">
          <cell r="B36" t="str">
            <v>3990</v>
          </cell>
          <cell r="C36" t="str">
            <v>Övriga rörelsegrenar</v>
          </cell>
          <cell r="D36">
            <v>18</v>
          </cell>
          <cell r="F36">
            <v>1</v>
          </cell>
          <cell r="J36">
            <v>0</v>
          </cell>
          <cell r="O36">
            <v>0</v>
          </cell>
        </row>
        <row r="37">
          <cell r="B37" t="str">
            <v>S:a hyresintäkter</v>
          </cell>
          <cell r="D37">
            <v>3345381</v>
          </cell>
          <cell r="E37">
            <v>0</v>
          </cell>
          <cell r="F37">
            <v>3416907</v>
          </cell>
          <cell r="G37">
            <v>0</v>
          </cell>
          <cell r="H37">
            <v>3843</v>
          </cell>
          <cell r="I37">
            <v>3346878</v>
          </cell>
          <cell r="J37">
            <v>-3346878</v>
          </cell>
          <cell r="K37">
            <v>3350386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9">
          <cell r="B39" t="str">
            <v>Hyresbortfall</v>
          </cell>
        </row>
        <row r="40">
          <cell r="B40" t="str">
            <v>3080</v>
          </cell>
          <cell r="C40" t="str">
            <v xml:space="preserve">Evakuering bostäder (rabatt)                      </v>
          </cell>
          <cell r="D40">
            <v>-2</v>
          </cell>
          <cell r="J40">
            <v>0</v>
          </cell>
          <cell r="O40">
            <v>0</v>
          </cell>
        </row>
        <row r="41">
          <cell r="B41" t="str">
            <v>3210</v>
          </cell>
          <cell r="C41" t="str">
            <v xml:space="preserve">Outhyrt bostäder                                  </v>
          </cell>
          <cell r="D41">
            <v>-2157</v>
          </cell>
          <cell r="F41">
            <v>-1350</v>
          </cell>
          <cell r="I41">
            <v>-1001</v>
          </cell>
          <cell r="J41">
            <v>1001</v>
          </cell>
          <cell r="K41">
            <v>-1001</v>
          </cell>
          <cell r="O41">
            <v>0</v>
          </cell>
        </row>
        <row r="42">
          <cell r="B42" t="str">
            <v>3220</v>
          </cell>
          <cell r="C42" t="str">
            <v xml:space="preserve">Outhyrt lokaler                                   </v>
          </cell>
          <cell r="D42">
            <v>-203989</v>
          </cell>
          <cell r="F42">
            <v>-242429</v>
          </cell>
          <cell r="I42">
            <v>-291647</v>
          </cell>
          <cell r="J42">
            <v>291647</v>
          </cell>
          <cell r="K42">
            <v>-291647</v>
          </cell>
          <cell r="O42">
            <v>0</v>
          </cell>
        </row>
        <row r="43">
          <cell r="B43" t="str">
            <v>3240</v>
          </cell>
          <cell r="C43" t="str">
            <v xml:space="preserve">Outhyrt garage                                    </v>
          </cell>
          <cell r="D43">
            <v>-6157</v>
          </cell>
          <cell r="F43">
            <v>-6034</v>
          </cell>
          <cell r="I43">
            <v>-13048</v>
          </cell>
          <cell r="J43">
            <v>13048</v>
          </cell>
          <cell r="K43">
            <v>-13048</v>
          </cell>
          <cell r="O43">
            <v>0</v>
          </cell>
        </row>
        <row r="44">
          <cell r="B44" t="str">
            <v>3250</v>
          </cell>
          <cell r="C44" t="str">
            <v xml:space="preserve">Outhyrt parkering                                 </v>
          </cell>
          <cell r="D44">
            <v>-1483</v>
          </cell>
          <cell r="F44">
            <v>-1692</v>
          </cell>
          <cell r="I44">
            <v>-2842</v>
          </cell>
          <cell r="J44">
            <v>2842</v>
          </cell>
          <cell r="K44">
            <v>-2842</v>
          </cell>
          <cell r="O44">
            <v>0</v>
          </cell>
        </row>
        <row r="45">
          <cell r="B45" t="str">
            <v>S:a hyresbortfall</v>
          </cell>
          <cell r="D45">
            <v>-213788</v>
          </cell>
          <cell r="E45">
            <v>0</v>
          </cell>
          <cell r="F45">
            <v>-251505</v>
          </cell>
          <cell r="G45">
            <v>0</v>
          </cell>
          <cell r="H45">
            <v>0</v>
          </cell>
          <cell r="I45">
            <v>-308538</v>
          </cell>
          <cell r="J45">
            <v>308538</v>
          </cell>
          <cell r="K45">
            <v>-308538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7">
          <cell r="B47" t="str">
            <v>Övriga konton DN1</v>
          </cell>
        </row>
        <row r="48">
          <cell r="B48" t="str">
            <v>3090</v>
          </cell>
          <cell r="C48" t="str">
            <v xml:space="preserve">Förvaltningsuppdrag koncernföretag                </v>
          </cell>
          <cell r="F48">
            <v>256</v>
          </cell>
          <cell r="J48">
            <v>0</v>
          </cell>
          <cell r="O48">
            <v>0</v>
          </cell>
        </row>
        <row r="49">
          <cell r="B49" t="str">
            <v>3395</v>
          </cell>
          <cell r="C49" t="str">
            <v>Befarade hyresförluster</v>
          </cell>
          <cell r="J49">
            <v>0</v>
          </cell>
          <cell r="O49">
            <v>0</v>
          </cell>
        </row>
        <row r="50">
          <cell r="B50" t="str">
            <v>3399</v>
          </cell>
          <cell r="C50" t="str">
            <v>Konstaterade hyresförluster</v>
          </cell>
          <cell r="J50">
            <v>0</v>
          </cell>
          <cell r="O50">
            <v>0</v>
          </cell>
        </row>
        <row r="51">
          <cell r="B51" t="str">
            <v>3595</v>
          </cell>
          <cell r="C51" t="str">
            <v>Befarade kundförluster övriga förvaltningsintäkter</v>
          </cell>
          <cell r="F51">
            <v>0</v>
          </cell>
          <cell r="J51">
            <v>0</v>
          </cell>
          <cell r="O51">
            <v>0</v>
          </cell>
        </row>
        <row r="52">
          <cell r="B52" t="str">
            <v>3599</v>
          </cell>
          <cell r="C52" t="str">
            <v>Konstaterade kundförluster</v>
          </cell>
          <cell r="F52">
            <v>0</v>
          </cell>
          <cell r="J52">
            <v>0</v>
          </cell>
          <cell r="O52">
            <v>0</v>
          </cell>
        </row>
        <row r="53">
          <cell r="B53" t="str">
            <v>3740</v>
          </cell>
          <cell r="C53" t="str">
            <v xml:space="preserve">Öresutjämning                                     </v>
          </cell>
          <cell r="D53">
            <v>6</v>
          </cell>
          <cell r="F53">
            <v>4</v>
          </cell>
          <cell r="J53">
            <v>0</v>
          </cell>
          <cell r="O53">
            <v>0</v>
          </cell>
        </row>
        <row r="54">
          <cell r="B54" t="str">
            <v>3950</v>
          </cell>
          <cell r="C54" t="str">
            <v>Återvunna tidigare avskrivna  kund- &amp; hyresfordrin</v>
          </cell>
          <cell r="D54">
            <v>181</v>
          </cell>
          <cell r="F54">
            <v>1911</v>
          </cell>
          <cell r="J54">
            <v>0</v>
          </cell>
          <cell r="O54">
            <v>0</v>
          </cell>
        </row>
        <row r="55">
          <cell r="B55" t="str">
            <v>3951</v>
          </cell>
          <cell r="C55" t="str">
            <v>Återvunna tidigare avskrivna kund-och hyresfordrin</v>
          </cell>
          <cell r="J55">
            <v>0</v>
          </cell>
          <cell r="O55">
            <v>0</v>
          </cell>
        </row>
        <row r="56">
          <cell r="B56" t="str">
            <v>4570</v>
          </cell>
          <cell r="C56" t="str">
            <v xml:space="preserve">Befarade kund- och hyresförluster                 </v>
          </cell>
          <cell r="D56">
            <v>1905</v>
          </cell>
          <cell r="F56">
            <v>-2667</v>
          </cell>
          <cell r="I56">
            <v>-7163</v>
          </cell>
          <cell r="J56">
            <v>7163</v>
          </cell>
          <cell r="K56">
            <v>-7163</v>
          </cell>
          <cell r="O56">
            <v>0</v>
          </cell>
        </row>
        <row r="57">
          <cell r="B57" t="str">
            <v>4571</v>
          </cell>
          <cell r="C57" t="str">
            <v xml:space="preserve">Konstaterade kund- och hyresförluster             </v>
          </cell>
          <cell r="D57">
            <v>-7677</v>
          </cell>
          <cell r="F57">
            <v>-4672</v>
          </cell>
          <cell r="I57">
            <v>-80</v>
          </cell>
          <cell r="J57">
            <v>80</v>
          </cell>
          <cell r="K57">
            <v>-80</v>
          </cell>
          <cell r="O57">
            <v>0</v>
          </cell>
        </row>
        <row r="58">
          <cell r="B58" t="str">
            <v>8313</v>
          </cell>
          <cell r="C58" t="str">
            <v>Ränteintäkter från hyres- och kundfordringar</v>
          </cell>
          <cell r="D58">
            <v>2549</v>
          </cell>
          <cell r="F58">
            <v>1956</v>
          </cell>
          <cell r="J58">
            <v>0</v>
          </cell>
          <cell r="O58">
            <v>0</v>
          </cell>
        </row>
        <row r="59">
          <cell r="B59" t="str">
            <v>S:a Övriga konton DN1</v>
          </cell>
          <cell r="D59">
            <v>-3036</v>
          </cell>
          <cell r="E59">
            <v>0</v>
          </cell>
          <cell r="F59">
            <v>-3212</v>
          </cell>
          <cell r="G59">
            <v>0</v>
          </cell>
          <cell r="H59">
            <v>0</v>
          </cell>
          <cell r="I59">
            <v>-7243</v>
          </cell>
          <cell r="J59">
            <v>7243</v>
          </cell>
          <cell r="K59">
            <v>-7243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1">
          <cell r="B61" t="str">
            <v>SUMMA INTÄKTER</v>
          </cell>
          <cell r="D61">
            <v>3128557</v>
          </cell>
          <cell r="E61">
            <v>0</v>
          </cell>
          <cell r="F61">
            <v>3162190</v>
          </cell>
          <cell r="G61">
            <v>0</v>
          </cell>
          <cell r="H61">
            <v>3843</v>
          </cell>
          <cell r="I61">
            <v>3031097</v>
          </cell>
          <cell r="J61">
            <v>-3031097</v>
          </cell>
          <cell r="K61">
            <v>3034605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3">
          <cell r="B63" t="str">
            <v>KOSTNADER DRIFTNETTO 1</v>
          </cell>
        </row>
        <row r="64">
          <cell r="B64" t="str">
            <v>4501</v>
          </cell>
          <cell r="C64" t="str">
            <v xml:space="preserve">Fastighetsskötsel                                 </v>
          </cell>
          <cell r="D64">
            <v>-66934</v>
          </cell>
          <cell r="F64">
            <v>-44869</v>
          </cell>
          <cell r="I64">
            <v>-60945</v>
          </cell>
          <cell r="J64">
            <v>60945</v>
          </cell>
          <cell r="K64">
            <v>-60945</v>
          </cell>
          <cell r="O64">
            <v>0</v>
          </cell>
          <cell r="P64">
            <v>-62163.898837566376</v>
          </cell>
          <cell r="Q64">
            <v>-63407.175628635428</v>
          </cell>
          <cell r="R64">
            <v>-64675.317931812242</v>
          </cell>
          <cell r="S64">
            <v>-65968.823056864698</v>
          </cell>
          <cell r="T64">
            <v>-67288.198259746554</v>
          </cell>
          <cell r="U64">
            <v>-68633.960941520956</v>
          </cell>
          <cell r="V64">
            <v>-70006.638851262454</v>
          </cell>
          <cell r="W64">
            <v>0</v>
          </cell>
          <cell r="X64">
            <v>0</v>
          </cell>
          <cell r="Y64">
            <v>0</v>
          </cell>
        </row>
        <row r="65">
          <cell r="B65" t="str">
            <v>4502</v>
          </cell>
          <cell r="C65" t="str">
            <v xml:space="preserve">Serviceavtal                                      </v>
          </cell>
          <cell r="D65">
            <v>-18332</v>
          </cell>
          <cell r="F65">
            <v>-15554</v>
          </cell>
          <cell r="H65">
            <v>-251</v>
          </cell>
          <cell r="I65">
            <v>-19937</v>
          </cell>
          <cell r="J65">
            <v>19937</v>
          </cell>
          <cell r="K65">
            <v>-19937</v>
          </cell>
          <cell r="O65">
            <v>0</v>
          </cell>
          <cell r="P65">
            <v>-20335.739619731903</v>
          </cell>
          <cell r="Q65">
            <v>-20742.454024253089</v>
          </cell>
          <cell r="R65">
            <v>-21157.302709107236</v>
          </cell>
          <cell r="S65">
            <v>-21580.448359745857</v>
          </cell>
          <cell r="T65">
            <v>-22012.056915326386</v>
          </cell>
          <cell r="U65">
            <v>-22452.297633786246</v>
          </cell>
          <cell r="V65">
            <v>-22901.34315821838</v>
          </cell>
          <cell r="W65">
            <v>0</v>
          </cell>
          <cell r="X65">
            <v>0</v>
          </cell>
          <cell r="Y65">
            <v>0</v>
          </cell>
        </row>
        <row r="66">
          <cell r="B66" t="str">
            <v>4503</v>
          </cell>
          <cell r="C66" t="str">
            <v xml:space="preserve">Städning                                          </v>
          </cell>
          <cell r="D66">
            <v>-21933</v>
          </cell>
          <cell r="F66">
            <v>-16453</v>
          </cell>
          <cell r="I66">
            <v>-21370</v>
          </cell>
          <cell r="J66">
            <v>21370</v>
          </cell>
          <cell r="K66">
            <v>-21370</v>
          </cell>
          <cell r="O66">
            <v>0</v>
          </cell>
          <cell r="P66">
            <v>-21797.399592399597</v>
          </cell>
          <cell r="Q66">
            <v>-22233.347168495187</v>
          </cell>
          <cell r="R66">
            <v>-22678.013687797647</v>
          </cell>
          <cell r="S66">
            <v>-23131.573529004818</v>
          </cell>
          <cell r="T66">
            <v>-23594.204558385161</v>
          </cell>
          <cell r="U66">
            <v>-24066.088199529127</v>
          </cell>
          <cell r="V66">
            <v>-24547.409504495507</v>
          </cell>
          <cell r="W66">
            <v>0</v>
          </cell>
          <cell r="X66">
            <v>0</v>
          </cell>
          <cell r="Y66">
            <v>0</v>
          </cell>
        </row>
        <row r="67">
          <cell r="B67" t="str">
            <v>4504</v>
          </cell>
          <cell r="C67" t="str">
            <v xml:space="preserve">Bränsle uppvärmning                               </v>
          </cell>
          <cell r="D67">
            <v>-136848</v>
          </cell>
          <cell r="F67">
            <v>-90514</v>
          </cell>
          <cell r="I67">
            <v>-136769</v>
          </cell>
          <cell r="J67">
            <v>136769</v>
          </cell>
          <cell r="K67">
            <v>-136769</v>
          </cell>
          <cell r="O67">
            <v>0</v>
          </cell>
          <cell r="P67">
            <v>-139504.37739133835</v>
          </cell>
          <cell r="Q67">
            <v>-142294.46227833029</v>
          </cell>
          <cell r="R67">
            <v>-145140.34880984543</v>
          </cell>
          <cell r="S67">
            <v>-148043.15301770988</v>
          </cell>
          <cell r="T67">
            <v>-151004.01325436501</v>
          </cell>
          <cell r="U67">
            <v>-154024.09063927934</v>
          </cell>
          <cell r="V67">
            <v>-157104.56951428854</v>
          </cell>
          <cell r="W67">
            <v>0</v>
          </cell>
          <cell r="X67">
            <v>0</v>
          </cell>
          <cell r="Y67">
            <v>0</v>
          </cell>
        </row>
        <row r="68">
          <cell r="B68" t="str">
            <v>4505</v>
          </cell>
          <cell r="C68" t="str">
            <v xml:space="preserve">VA                                                </v>
          </cell>
          <cell r="D68">
            <v>-24825</v>
          </cell>
          <cell r="F68">
            <v>-18753</v>
          </cell>
          <cell r="I68">
            <v>-26158</v>
          </cell>
          <cell r="J68">
            <v>26158</v>
          </cell>
          <cell r="K68">
            <v>-26158</v>
          </cell>
          <cell r="O68">
            <v>0</v>
          </cell>
          <cell r="P68">
            <v>-26681.159501075745</v>
          </cell>
          <cell r="Q68">
            <v>-27214.782182194529</v>
          </cell>
          <cell r="R68">
            <v>-27759.077306757645</v>
          </cell>
          <cell r="S68">
            <v>-28314.258323430415</v>
          </cell>
          <cell r="T68">
            <v>-28880.542949847404</v>
          </cell>
          <cell r="U68">
            <v>-29458.153257991711</v>
          </cell>
          <cell r="V68">
            <v>-30047.315761281861</v>
          </cell>
          <cell r="W68">
            <v>0</v>
          </cell>
          <cell r="X68">
            <v>0</v>
          </cell>
          <cell r="Y68">
            <v>0</v>
          </cell>
        </row>
        <row r="69">
          <cell r="B69" t="str">
            <v>4506</v>
          </cell>
          <cell r="C69" t="str">
            <v xml:space="preserve">EL                                                </v>
          </cell>
          <cell r="D69">
            <v>-97423</v>
          </cell>
          <cell r="F69">
            <v>-72564</v>
          </cell>
          <cell r="I69">
            <v>-99485</v>
          </cell>
          <cell r="J69">
            <v>99485</v>
          </cell>
          <cell r="K69">
            <v>-99485</v>
          </cell>
          <cell r="O69">
            <v>0</v>
          </cell>
          <cell r="P69">
            <v>-101474.69810247421</v>
          </cell>
          <cell r="Q69">
            <v>-103504.19012904743</v>
          </cell>
          <cell r="R69">
            <v>-105574.27195744263</v>
          </cell>
          <cell r="S69">
            <v>-107685.75538292206</v>
          </cell>
          <cell r="T69">
            <v>-109839.46843663772</v>
          </cell>
          <cell r="U69">
            <v>-112036.25571034888</v>
          </cell>
          <cell r="V69">
            <v>-114276.97868763386</v>
          </cell>
          <cell r="W69">
            <v>0</v>
          </cell>
          <cell r="X69">
            <v>0</v>
          </cell>
          <cell r="Y69">
            <v>0</v>
          </cell>
        </row>
        <row r="70">
          <cell r="B70" t="str">
            <v>4507</v>
          </cell>
          <cell r="C70" t="str">
            <v xml:space="preserve">Sophämtning                                       </v>
          </cell>
          <cell r="D70">
            <v>-22929</v>
          </cell>
          <cell r="F70">
            <v>-17957</v>
          </cell>
          <cell r="I70">
            <v>-24846</v>
          </cell>
          <cell r="J70">
            <v>24846</v>
          </cell>
          <cell r="K70">
            <v>-24846</v>
          </cell>
          <cell r="O70">
            <v>0</v>
          </cell>
          <cell r="P70">
            <v>-25342.919526100159</v>
          </cell>
          <cell r="Q70">
            <v>-25849.777433244333</v>
          </cell>
          <cell r="R70">
            <v>-26366.772488863844</v>
          </cell>
          <cell r="S70">
            <v>-26894.107435734848</v>
          </cell>
          <cell r="T70">
            <v>-27431.989071485154</v>
          </cell>
          <cell r="U70">
            <v>-27980.62832969119</v>
          </cell>
          <cell r="V70">
            <v>-28540.24036259688</v>
          </cell>
          <cell r="W70">
            <v>0</v>
          </cell>
          <cell r="X70">
            <v>0</v>
          </cell>
          <cell r="Y70">
            <v>0</v>
          </cell>
        </row>
        <row r="71">
          <cell r="B71" t="str">
            <v>4509</v>
          </cell>
          <cell r="C71" t="str">
            <v xml:space="preserve">Försäkringar                                      </v>
          </cell>
          <cell r="D71">
            <v>-6940</v>
          </cell>
          <cell r="F71">
            <v>-6539</v>
          </cell>
          <cell r="I71">
            <v>-9249</v>
          </cell>
          <cell r="J71">
            <v>9249</v>
          </cell>
          <cell r="K71">
            <v>-9249</v>
          </cell>
          <cell r="O71">
            <v>0</v>
          </cell>
          <cell r="P71">
            <v>-9433.979823589325</v>
          </cell>
          <cell r="Q71">
            <v>-9622.659240122226</v>
          </cell>
          <cell r="R71">
            <v>-9815.1122413870107</v>
          </cell>
          <cell r="S71">
            <v>-10011.414299006341</v>
          </cell>
          <cell r="T71">
            <v>-10211.642394033894</v>
          </cell>
          <cell r="U71">
            <v>-10415.87504714295</v>
          </cell>
          <cell r="V71">
            <v>-10624.192349418759</v>
          </cell>
          <cell r="W71">
            <v>0</v>
          </cell>
          <cell r="X71">
            <v>0</v>
          </cell>
          <cell r="Y71">
            <v>0</v>
          </cell>
        </row>
        <row r="72">
          <cell r="B72" t="str">
            <v>4510</v>
          </cell>
          <cell r="C72" t="str">
            <v xml:space="preserve">Övriga driftskostnader                            </v>
          </cell>
          <cell r="D72">
            <v>-17127</v>
          </cell>
          <cell r="F72">
            <v>-12687</v>
          </cell>
          <cell r="I72">
            <v>-17921</v>
          </cell>
          <cell r="J72">
            <v>17921</v>
          </cell>
          <cell r="K72">
            <v>-17921</v>
          </cell>
          <cell r="O72">
            <v>0</v>
          </cell>
          <cell r="P72">
            <v>-18279.419658184052</v>
          </cell>
          <cell r="Q72">
            <v>-18645.007702695471</v>
          </cell>
          <cell r="R72">
            <v>-19017.907501124082</v>
          </cell>
          <cell r="S72">
            <v>-19398.265288408766</v>
          </cell>
          <cell r="T72">
            <v>-19786.230224184394</v>
          </cell>
          <cell r="U72">
            <v>-20181.954451275691</v>
          </cell>
          <cell r="V72">
            <v>-20585.593155360973</v>
          </cell>
          <cell r="W72">
            <v>0</v>
          </cell>
          <cell r="X72">
            <v>0</v>
          </cell>
          <cell r="Y72">
            <v>0</v>
          </cell>
        </row>
        <row r="73">
          <cell r="B73" t="str">
            <v>4511</v>
          </cell>
          <cell r="C73" t="str">
            <v xml:space="preserve">Mäklararvoden annonser                            </v>
          </cell>
          <cell r="D73">
            <v>-11198</v>
          </cell>
          <cell r="F73">
            <v>-6213</v>
          </cell>
          <cell r="I73">
            <v>-18386</v>
          </cell>
          <cell r="J73">
            <v>18386</v>
          </cell>
          <cell r="K73">
            <v>-18386</v>
          </cell>
          <cell r="O73">
            <v>0</v>
          </cell>
          <cell r="P73">
            <v>-18753.71964931488</v>
          </cell>
          <cell r="Q73">
            <v>-19128.793684602362</v>
          </cell>
          <cell r="R73">
            <v>-19511.369193441624</v>
          </cell>
          <cell r="S73">
            <v>-19901.596205160622</v>
          </cell>
          <cell r="T73">
            <v>-20299.62774967101</v>
          </cell>
          <cell r="U73">
            <v>-20705.619917479758</v>
          </cell>
          <cell r="V73">
            <v>-21119.731920900995</v>
          </cell>
          <cell r="W73">
            <v>0</v>
          </cell>
          <cell r="X73">
            <v>0</v>
          </cell>
          <cell r="Y73">
            <v>0</v>
          </cell>
        </row>
        <row r="74">
          <cell r="B74" t="str">
            <v>4512</v>
          </cell>
          <cell r="C74" t="str">
            <v xml:space="preserve">Förbrukningsmaterial fastigheter                  </v>
          </cell>
          <cell r="D74">
            <v>-2965</v>
          </cell>
          <cell r="F74">
            <v>-3043</v>
          </cell>
          <cell r="I74">
            <v>-3429</v>
          </cell>
          <cell r="J74">
            <v>3429</v>
          </cell>
          <cell r="K74">
            <v>-3429</v>
          </cell>
          <cell r="O74">
            <v>0</v>
          </cell>
          <cell r="P74">
            <v>-3497.5799345970154</v>
          </cell>
          <cell r="Q74">
            <v>-3567.5314665779124</v>
          </cell>
          <cell r="R74">
            <v>-3638.8820278642079</v>
          </cell>
          <cell r="S74">
            <v>-3711.6595990153255</v>
          </cell>
          <cell r="T74">
            <v>-3785.8927202013433</v>
          </cell>
          <cell r="U74">
            <v>-3861.6105023951973</v>
          </cell>
          <cell r="V74">
            <v>-3938.8426387887262</v>
          </cell>
          <cell r="W74">
            <v>0</v>
          </cell>
          <cell r="X74">
            <v>0</v>
          </cell>
          <cell r="Y74">
            <v>0</v>
          </cell>
        </row>
        <row r="75">
          <cell r="B75" t="str">
            <v>4513</v>
          </cell>
          <cell r="C75" t="str">
            <v xml:space="preserve">Kostnader, hyresgäster                            </v>
          </cell>
          <cell r="D75">
            <v>-6009</v>
          </cell>
          <cell r="F75">
            <v>-5925</v>
          </cell>
          <cell r="I75">
            <v>32</v>
          </cell>
          <cell r="J75">
            <v>-32</v>
          </cell>
          <cell r="K75">
            <v>32</v>
          </cell>
          <cell r="O75">
            <v>0</v>
          </cell>
          <cell r="P75">
            <v>32.639999389648438</v>
          </cell>
          <cell r="Q75">
            <v>33.292798754882824</v>
          </cell>
          <cell r="R75">
            <v>33.95865409497074</v>
          </cell>
          <cell r="S75">
            <v>34.637826529160229</v>
          </cell>
          <cell r="T75">
            <v>35.330582399079326</v>
          </cell>
          <cell r="U75">
            <v>36.037193373183534</v>
          </cell>
          <cell r="V75">
            <v>36.757936553292289</v>
          </cell>
          <cell r="W75">
            <v>0</v>
          </cell>
          <cell r="X75">
            <v>0</v>
          </cell>
          <cell r="Y75">
            <v>0</v>
          </cell>
        </row>
        <row r="76">
          <cell r="B76" t="str">
            <v>4514</v>
          </cell>
          <cell r="C76" t="str">
            <v xml:space="preserve">Ej avdragsgill moms, drift                        </v>
          </cell>
          <cell r="D76">
            <v>-58124</v>
          </cell>
          <cell r="F76">
            <v>-32679</v>
          </cell>
          <cell r="I76">
            <v>-44525</v>
          </cell>
          <cell r="J76">
            <v>44525</v>
          </cell>
          <cell r="K76">
            <v>-44525</v>
          </cell>
          <cell r="O76">
            <v>0</v>
          </cell>
          <cell r="P76">
            <v>-45415.499150753021</v>
          </cell>
          <cell r="Q76">
            <v>-46323.80826753618</v>
          </cell>
          <cell r="R76">
            <v>-47250.283549330379</v>
          </cell>
          <cell r="S76">
            <v>-48195.288319089348</v>
          </cell>
          <cell r="T76">
            <v>-49159.19316621896</v>
          </cell>
          <cell r="U76">
            <v>-50142.376091906139</v>
          </cell>
          <cell r="V76">
            <v>-51145.222657354338</v>
          </cell>
          <cell r="W76">
            <v>0</v>
          </cell>
          <cell r="X76">
            <v>0</v>
          </cell>
          <cell r="Y76">
            <v>0</v>
          </cell>
        </row>
        <row r="77">
          <cell r="B77" t="str">
            <v>4515</v>
          </cell>
          <cell r="C77" t="str">
            <v xml:space="preserve">Bevakning                                         </v>
          </cell>
          <cell r="D77">
            <v>-5303</v>
          </cell>
          <cell r="F77">
            <v>-4725</v>
          </cell>
          <cell r="I77">
            <v>-7285</v>
          </cell>
          <cell r="J77">
            <v>7285</v>
          </cell>
          <cell r="K77">
            <v>-7285</v>
          </cell>
          <cell r="O77">
            <v>0</v>
          </cell>
          <cell r="P77">
            <v>-7430.6998610496521</v>
          </cell>
          <cell r="Q77">
            <v>-7579.3137165412927</v>
          </cell>
          <cell r="R77">
            <v>-7730.8998463081816</v>
          </cell>
          <cell r="S77">
            <v>-7885.5176957791327</v>
          </cell>
          <cell r="T77">
            <v>-8043.2278992904012</v>
          </cell>
          <cell r="U77">
            <v>-8204.092303863812</v>
          </cell>
          <cell r="V77">
            <v>-8368.1739934604466</v>
          </cell>
          <cell r="W77">
            <v>0</v>
          </cell>
          <cell r="X77">
            <v>0</v>
          </cell>
          <cell r="Y77">
            <v>0</v>
          </cell>
        </row>
        <row r="78">
          <cell r="B78" t="str">
            <v>4516</v>
          </cell>
          <cell r="C78" t="str">
            <v xml:space="preserve">Fjärrkyla                                         </v>
          </cell>
          <cell r="D78">
            <v>-7202</v>
          </cell>
          <cell r="F78">
            <v>-6379</v>
          </cell>
          <cell r="I78">
            <v>-9631</v>
          </cell>
          <cell r="J78">
            <v>9631</v>
          </cell>
          <cell r="K78">
            <v>-9631</v>
          </cell>
          <cell r="O78">
            <v>0</v>
          </cell>
          <cell r="P78">
            <v>-9823.6198163032532</v>
          </cell>
          <cell r="Q78">
            <v>-10020.09202525864</v>
          </cell>
          <cell r="R78">
            <v>-10220.493674645724</v>
          </cell>
          <cell r="S78">
            <v>-10424.903353198193</v>
          </cell>
          <cell r="T78">
            <v>-10633.401221422906</v>
          </cell>
          <cell r="U78">
            <v>-10846.069043035332</v>
          </cell>
          <cell r="V78">
            <v>-11062.990217023689</v>
          </cell>
          <cell r="W78">
            <v>0</v>
          </cell>
          <cell r="X78">
            <v>0</v>
          </cell>
          <cell r="Y78">
            <v>0</v>
          </cell>
        </row>
        <row r="79">
          <cell r="B79" t="str">
            <v>4517</v>
          </cell>
          <cell r="C79" t="str">
            <v xml:space="preserve">Snöröjning                                        </v>
          </cell>
          <cell r="D79">
            <v>-5590</v>
          </cell>
          <cell r="F79">
            <v>-4900</v>
          </cell>
          <cell r="I79">
            <v>-2800</v>
          </cell>
          <cell r="J79">
            <v>2800</v>
          </cell>
          <cell r="K79">
            <v>-2800</v>
          </cell>
          <cell r="O79">
            <v>0</v>
          </cell>
          <cell r="P79">
            <v>-2855.9999465942383</v>
          </cell>
          <cell r="Q79">
            <v>-2913.1198910522471</v>
          </cell>
          <cell r="R79">
            <v>-2971.3822333099397</v>
          </cell>
          <cell r="S79">
            <v>-3030.8098213015201</v>
          </cell>
          <cell r="T79">
            <v>-3091.4259599194406</v>
          </cell>
          <cell r="U79">
            <v>-3153.2544201535588</v>
          </cell>
          <cell r="V79">
            <v>-3216.319448413075</v>
          </cell>
          <cell r="W79">
            <v>0</v>
          </cell>
          <cell r="X79">
            <v>0</v>
          </cell>
          <cell r="Y79">
            <v>0</v>
          </cell>
        </row>
        <row r="80">
          <cell r="B80" t="str">
            <v>4518</v>
          </cell>
          <cell r="C80" t="str">
            <v>Servicetjänster hyresgäster</v>
          </cell>
          <cell r="D80">
            <v>-6</v>
          </cell>
          <cell r="F80">
            <v>-982</v>
          </cell>
          <cell r="I80">
            <v>-1750</v>
          </cell>
          <cell r="J80">
            <v>1750</v>
          </cell>
          <cell r="K80">
            <v>-1750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 t="str">
            <v>4522</v>
          </cell>
          <cell r="C81" t="str">
            <v xml:space="preserve">Galleriakostnader                                 </v>
          </cell>
          <cell r="D81">
            <v>-2189</v>
          </cell>
          <cell r="F81">
            <v>-2056</v>
          </cell>
          <cell r="I81">
            <v>-2730</v>
          </cell>
          <cell r="J81">
            <v>2730</v>
          </cell>
          <cell r="K81">
            <v>-2730</v>
          </cell>
          <cell r="O81">
            <v>0</v>
          </cell>
          <cell r="P81">
            <v>-2784.5999479293823</v>
          </cell>
          <cell r="Q81">
            <v>-2840.2918937759409</v>
          </cell>
          <cell r="R81">
            <v>-2897.0976774771912</v>
          </cell>
          <cell r="S81">
            <v>-2955.0395757689821</v>
          </cell>
          <cell r="T81">
            <v>-3014.1403109214548</v>
          </cell>
          <cell r="U81">
            <v>-3074.42305964972</v>
          </cell>
          <cell r="V81">
            <v>-3135.9114622027482</v>
          </cell>
          <cell r="W81">
            <v>0</v>
          </cell>
          <cell r="X81">
            <v>0</v>
          </cell>
          <cell r="Y81">
            <v>0</v>
          </cell>
        </row>
        <row r="82">
          <cell r="B82" t="str">
            <v>4523</v>
          </cell>
          <cell r="C82" t="str">
            <v xml:space="preserve">Kostnader Galleria                                </v>
          </cell>
          <cell r="D82">
            <v>-3890</v>
          </cell>
          <cell r="F82">
            <v>-2934</v>
          </cell>
          <cell r="I82">
            <v>-3500</v>
          </cell>
          <cell r="J82">
            <v>3500</v>
          </cell>
          <cell r="K82">
            <v>-3500</v>
          </cell>
          <cell r="O82">
            <v>0</v>
          </cell>
          <cell r="P82">
            <v>-3569.9999332427979</v>
          </cell>
          <cell r="Q82">
            <v>-3641.3998638153089</v>
          </cell>
          <cell r="R82">
            <v>-3714.2277916374246</v>
          </cell>
          <cell r="S82">
            <v>-3788.5122766269001</v>
          </cell>
          <cell r="T82">
            <v>-3864.2824498993009</v>
          </cell>
          <cell r="U82">
            <v>-3941.5680251919484</v>
          </cell>
          <cell r="V82">
            <v>-4020.3993105163436</v>
          </cell>
          <cell r="W82">
            <v>0</v>
          </cell>
          <cell r="X82">
            <v>0</v>
          </cell>
          <cell r="Y82">
            <v>0</v>
          </cell>
        </row>
        <row r="83">
          <cell r="B83" t="str">
            <v>4524</v>
          </cell>
          <cell r="C83" t="str">
            <v xml:space="preserve">Gatuvärme                                         </v>
          </cell>
          <cell r="D83">
            <v>-1371</v>
          </cell>
          <cell r="F83">
            <v>-222</v>
          </cell>
          <cell r="I83">
            <v>-1240</v>
          </cell>
          <cell r="J83">
            <v>1240</v>
          </cell>
          <cell r="K83">
            <v>-1240</v>
          </cell>
          <cell r="O83">
            <v>0</v>
          </cell>
          <cell r="P83">
            <v>-1264.799976348877</v>
          </cell>
          <cell r="Q83">
            <v>-1290.0959517517094</v>
          </cell>
          <cell r="R83">
            <v>-1315.8978461801162</v>
          </cell>
          <cell r="S83">
            <v>-1342.215778004959</v>
          </cell>
          <cell r="T83">
            <v>-1369.0600679643239</v>
          </cell>
          <cell r="U83">
            <v>-1396.441243210862</v>
          </cell>
          <cell r="V83">
            <v>-1424.3700414400762</v>
          </cell>
          <cell r="W83">
            <v>0</v>
          </cell>
          <cell r="X83">
            <v>0</v>
          </cell>
          <cell r="Y83">
            <v>0</v>
          </cell>
        </row>
        <row r="84">
          <cell r="B84" t="str">
            <v>4529</v>
          </cell>
          <cell r="C84" t="str">
            <v xml:space="preserve">Icke avdragsgilla kostnader                       </v>
          </cell>
          <cell r="D84">
            <v>-61</v>
          </cell>
          <cell r="F84">
            <v>-32</v>
          </cell>
          <cell r="J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 t="str">
            <v>S:a Drift</v>
          </cell>
          <cell r="D85">
            <v>-517199</v>
          </cell>
          <cell r="E85">
            <v>0</v>
          </cell>
          <cell r="F85">
            <v>-365980</v>
          </cell>
          <cell r="G85">
            <v>0</v>
          </cell>
          <cell r="H85">
            <v>-251</v>
          </cell>
          <cell r="I85">
            <v>-511924</v>
          </cell>
          <cell r="J85">
            <v>511924</v>
          </cell>
          <cell r="K85">
            <v>-511924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-520377.47026920319</v>
          </cell>
          <cell r="Q85">
            <v>-530785.0097491747</v>
          </cell>
          <cell r="R85">
            <v>-541400.69982023758</v>
          </cell>
          <cell r="S85">
            <v>-552228.70349024341</v>
          </cell>
          <cell r="T85">
            <v>-563273.26702712185</v>
          </cell>
          <cell r="U85">
            <v>-574538.72162407928</v>
          </cell>
          <cell r="V85">
            <v>-586029.48509810446</v>
          </cell>
          <cell r="W85">
            <v>0</v>
          </cell>
          <cell r="X85">
            <v>0</v>
          </cell>
          <cell r="Y85">
            <v>0</v>
          </cell>
        </row>
        <row r="87">
          <cell r="B87" t="str">
            <v>Administration</v>
          </cell>
        </row>
        <row r="88">
          <cell r="B88" t="str">
            <v>4508</v>
          </cell>
          <cell r="C88" t="str">
            <v xml:space="preserve">Administrationsarvode                             </v>
          </cell>
          <cell r="D88">
            <v>-117274</v>
          </cell>
          <cell r="F88">
            <v>-85022</v>
          </cell>
          <cell r="H88">
            <v>-53</v>
          </cell>
          <cell r="I88">
            <v>-78155</v>
          </cell>
          <cell r="J88">
            <v>78155</v>
          </cell>
          <cell r="K88">
            <v>-78155</v>
          </cell>
          <cell r="O88">
            <v>0</v>
          </cell>
          <cell r="P88">
            <v>-79718.098509311676</v>
          </cell>
          <cell r="Q88">
            <v>-81312.458958995849</v>
          </cell>
          <cell r="R88">
            <v>-82938.706587263689</v>
          </cell>
          <cell r="S88">
            <v>-84597.47913707867</v>
          </cell>
          <cell r="T88">
            <v>-86289.427106251387</v>
          </cell>
          <cell r="U88">
            <v>-88015.214002536202</v>
          </cell>
          <cell r="V88">
            <v>-89775.51660382995</v>
          </cell>
          <cell r="W88">
            <v>0</v>
          </cell>
          <cell r="X88">
            <v>0</v>
          </cell>
          <cell r="Y88">
            <v>0</v>
          </cell>
        </row>
        <row r="89">
          <cell r="B89" t="str">
            <v>5490</v>
          </cell>
          <cell r="C89" t="str">
            <v>Ej avdragsgill moms regionadministrationskostnader</v>
          </cell>
          <cell r="F89">
            <v>-4240</v>
          </cell>
          <cell r="I89">
            <v>-9223</v>
          </cell>
          <cell r="J89">
            <v>9223</v>
          </cell>
          <cell r="K89">
            <v>-9223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 t="str">
            <v>6610</v>
          </cell>
          <cell r="C90" t="str">
            <v>Koncerninterna tjänster - utfaktureras</v>
          </cell>
          <cell r="D90">
            <v>-64455</v>
          </cell>
          <cell r="F90">
            <v>-46817</v>
          </cell>
          <cell r="H90">
            <v>-11</v>
          </cell>
          <cell r="I90">
            <v>-127197</v>
          </cell>
          <cell r="J90">
            <v>127197</v>
          </cell>
          <cell r="K90">
            <v>-127197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B91" t="str">
            <v>6611</v>
          </cell>
          <cell r="C91" t="str">
            <v>Koncerninterna tjänster - utfördelas</v>
          </cell>
          <cell r="D91">
            <v>-27751</v>
          </cell>
          <cell r="F91">
            <v>-16302</v>
          </cell>
          <cell r="J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B92" t="str">
            <v>6614</v>
          </cell>
          <cell r="C92" t="str">
            <v>Momskostnad Centraladministration</v>
          </cell>
          <cell r="D92">
            <v>-6303</v>
          </cell>
          <cell r="F92">
            <v>-3100</v>
          </cell>
          <cell r="I92">
            <v>-14418</v>
          </cell>
          <cell r="J92">
            <v>14418</v>
          </cell>
          <cell r="K92">
            <v>-14418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 t="str">
            <v>S:a Administration</v>
          </cell>
          <cell r="D93">
            <v>-215783</v>
          </cell>
          <cell r="E93">
            <v>0</v>
          </cell>
          <cell r="F93">
            <v>-155481</v>
          </cell>
          <cell r="G93">
            <v>0</v>
          </cell>
          <cell r="H93">
            <v>-64</v>
          </cell>
          <cell r="I93">
            <v>-228993</v>
          </cell>
          <cell r="J93">
            <v>228993</v>
          </cell>
          <cell r="K93">
            <v>-228993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-79718.098509311676</v>
          </cell>
          <cell r="Q93">
            <v>-81312.458958995849</v>
          </cell>
          <cell r="R93">
            <v>-82938.706587263689</v>
          </cell>
          <cell r="S93">
            <v>-84597.47913707867</v>
          </cell>
          <cell r="T93">
            <v>-86289.427106251387</v>
          </cell>
          <cell r="U93">
            <v>-88015.214002536202</v>
          </cell>
          <cell r="V93">
            <v>-89775.51660382995</v>
          </cell>
          <cell r="W93">
            <v>0</v>
          </cell>
          <cell r="X93">
            <v>0</v>
          </cell>
          <cell r="Y93">
            <v>0</v>
          </cell>
        </row>
        <row r="95">
          <cell r="B95" t="str">
            <v>Reparation</v>
          </cell>
        </row>
        <row r="96">
          <cell r="B96" t="str">
            <v>4530</v>
          </cell>
          <cell r="C96" t="str">
            <v xml:space="preserve">Reparationer                                      </v>
          </cell>
          <cell r="D96">
            <v>-18220</v>
          </cell>
          <cell r="F96">
            <v>-12370</v>
          </cell>
          <cell r="I96">
            <v>-24417</v>
          </cell>
          <cell r="J96">
            <v>24417</v>
          </cell>
          <cell r="K96">
            <v>-24417</v>
          </cell>
          <cell r="O96">
            <v>0</v>
          </cell>
          <cell r="P96">
            <v>-24905.339534282684</v>
          </cell>
          <cell r="Q96">
            <v>-25403.445849936685</v>
          </cell>
          <cell r="R96">
            <v>-25911.514282403143</v>
          </cell>
          <cell r="S96">
            <v>-26429.744073828293</v>
          </cell>
          <cell r="T96">
            <v>-26958.338451197498</v>
          </cell>
          <cell r="U96">
            <v>-27497.504706031948</v>
          </cell>
          <cell r="V96">
            <v>-28047.454275679309</v>
          </cell>
          <cell r="W96">
            <v>0</v>
          </cell>
          <cell r="X96">
            <v>0</v>
          </cell>
          <cell r="Y96">
            <v>0</v>
          </cell>
        </row>
        <row r="97">
          <cell r="B97" t="str">
            <v>4531</v>
          </cell>
          <cell r="C97" t="str">
            <v xml:space="preserve">Reparation byggnad utvändigt                      </v>
          </cell>
          <cell r="D97">
            <v>-1296</v>
          </cell>
          <cell r="F97">
            <v>-771</v>
          </cell>
          <cell r="I97">
            <v>-1163</v>
          </cell>
          <cell r="J97">
            <v>1163</v>
          </cell>
          <cell r="K97">
            <v>-1163</v>
          </cell>
          <cell r="O97">
            <v>0</v>
          </cell>
          <cell r="P97">
            <v>-1186.2599778175354</v>
          </cell>
          <cell r="Q97">
            <v>-1209.9851547477726</v>
          </cell>
          <cell r="R97">
            <v>-1234.1848347640928</v>
          </cell>
          <cell r="S97">
            <v>-1258.8685079191671</v>
          </cell>
          <cell r="T97">
            <v>-1284.0458540665391</v>
          </cell>
          <cell r="U97">
            <v>-1309.7267466566389</v>
          </cell>
          <cell r="V97">
            <v>-1335.9212566087165</v>
          </cell>
          <cell r="W97">
            <v>0</v>
          </cell>
          <cell r="X97">
            <v>0</v>
          </cell>
          <cell r="Y97">
            <v>0</v>
          </cell>
        </row>
        <row r="98">
          <cell r="B98" t="str">
            <v>4532</v>
          </cell>
          <cell r="C98" t="str">
            <v xml:space="preserve">Reparation byggnad invändigt                      </v>
          </cell>
          <cell r="D98">
            <v>-4739</v>
          </cell>
          <cell r="F98">
            <v>-2925</v>
          </cell>
          <cell r="I98">
            <v>-2046</v>
          </cell>
          <cell r="J98">
            <v>2046</v>
          </cell>
          <cell r="K98">
            <v>-2046</v>
          </cell>
          <cell r="O98">
            <v>0</v>
          </cell>
          <cell r="P98">
            <v>-2086.919960975647</v>
          </cell>
          <cell r="Q98">
            <v>-2128.6583203903206</v>
          </cell>
          <cell r="R98">
            <v>-2171.2314461971914</v>
          </cell>
          <cell r="S98">
            <v>-2214.6560337081819</v>
          </cell>
          <cell r="T98">
            <v>-2258.9491121411338</v>
          </cell>
          <cell r="U98">
            <v>-2304.1280512979215</v>
          </cell>
          <cell r="V98">
            <v>-2350.2105683761251</v>
          </cell>
          <cell r="W98">
            <v>0</v>
          </cell>
          <cell r="X98">
            <v>0</v>
          </cell>
          <cell r="Y98">
            <v>0</v>
          </cell>
        </row>
        <row r="99">
          <cell r="B99" t="str">
            <v>4533</v>
          </cell>
          <cell r="C99" t="str">
            <v xml:space="preserve">Reparation lägenhet invändigt                     </v>
          </cell>
          <cell r="D99">
            <v>-5678</v>
          </cell>
          <cell r="F99">
            <v>-3308</v>
          </cell>
          <cell r="I99">
            <v>-5120</v>
          </cell>
          <cell r="J99">
            <v>5120</v>
          </cell>
          <cell r="K99">
            <v>-5120</v>
          </cell>
          <cell r="O99">
            <v>0</v>
          </cell>
          <cell r="P99">
            <v>-5222.39990234375</v>
          </cell>
          <cell r="Q99">
            <v>-5326.8478007812519</v>
          </cell>
          <cell r="R99">
            <v>-5433.3846551953184</v>
          </cell>
          <cell r="S99">
            <v>-5542.0522446656369</v>
          </cell>
          <cell r="T99">
            <v>-5652.8931838526914</v>
          </cell>
          <cell r="U99">
            <v>-5765.9509397093643</v>
          </cell>
          <cell r="V99">
            <v>-5881.2698485267656</v>
          </cell>
          <cell r="W99">
            <v>0</v>
          </cell>
          <cell r="X99">
            <v>0</v>
          </cell>
          <cell r="Y99">
            <v>0</v>
          </cell>
        </row>
        <row r="100">
          <cell r="B100" t="str">
            <v>4534</v>
          </cell>
          <cell r="C100" t="str">
            <v xml:space="preserve">Reparation installationer                         </v>
          </cell>
          <cell r="D100">
            <v>-12840</v>
          </cell>
          <cell r="F100">
            <v>-9618</v>
          </cell>
          <cell r="I100">
            <v>-3166</v>
          </cell>
          <cell r="J100">
            <v>3166</v>
          </cell>
          <cell r="K100">
            <v>-3166</v>
          </cell>
          <cell r="O100">
            <v>0</v>
          </cell>
          <cell r="P100">
            <v>-3229.3199396133423</v>
          </cell>
          <cell r="Q100">
            <v>-3293.9062768112194</v>
          </cell>
          <cell r="R100">
            <v>-3359.7843395211676</v>
          </cell>
          <cell r="S100">
            <v>-3426.9799622287901</v>
          </cell>
          <cell r="T100">
            <v>-3495.5194961089105</v>
          </cell>
          <cell r="U100">
            <v>-3565.4298193593454</v>
          </cell>
          <cell r="V100">
            <v>-3636.7383477413555</v>
          </cell>
          <cell r="W100">
            <v>0</v>
          </cell>
          <cell r="X100">
            <v>0</v>
          </cell>
          <cell r="Y100">
            <v>0</v>
          </cell>
        </row>
        <row r="101">
          <cell r="B101" t="str">
            <v>4535</v>
          </cell>
          <cell r="C101" t="str">
            <v xml:space="preserve">Reparation mark trädgårdsanl                      </v>
          </cell>
          <cell r="D101">
            <v>-712</v>
          </cell>
          <cell r="F101">
            <v>-536</v>
          </cell>
          <cell r="I101">
            <v>-621</v>
          </cell>
          <cell r="J101">
            <v>621</v>
          </cell>
          <cell r="K101">
            <v>-621</v>
          </cell>
          <cell r="O101">
            <v>0</v>
          </cell>
          <cell r="P101">
            <v>-633.41998815536499</v>
          </cell>
          <cell r="Q101">
            <v>-646.08837583694481</v>
          </cell>
          <cell r="R101">
            <v>-659.01013103052594</v>
          </cell>
          <cell r="S101">
            <v>-672.19032108151578</v>
          </cell>
          <cell r="T101">
            <v>-685.63411468213314</v>
          </cell>
          <cell r="U101">
            <v>-699.34678389834289</v>
          </cell>
          <cell r="V101">
            <v>-713.33370623732844</v>
          </cell>
          <cell r="W101">
            <v>0</v>
          </cell>
          <cell r="X101">
            <v>0</v>
          </cell>
          <cell r="Y101">
            <v>0</v>
          </cell>
        </row>
        <row r="102">
          <cell r="B102" t="str">
            <v>4538</v>
          </cell>
          <cell r="C102" t="str">
            <v xml:space="preserve">Maskinist Reparationer                            </v>
          </cell>
          <cell r="D102">
            <v>-169</v>
          </cell>
          <cell r="F102">
            <v>-54</v>
          </cell>
          <cell r="I102">
            <v>-10</v>
          </cell>
          <cell r="J102">
            <v>10</v>
          </cell>
          <cell r="K102">
            <v>-10</v>
          </cell>
          <cell r="O102">
            <v>0</v>
          </cell>
          <cell r="P102">
            <v>-10.199999809265137</v>
          </cell>
          <cell r="Q102">
            <v>-10.403999610900883</v>
          </cell>
          <cell r="R102">
            <v>-10.612079404678356</v>
          </cell>
          <cell r="S102">
            <v>-10.824320790362572</v>
          </cell>
          <cell r="T102">
            <v>-11.040806999712288</v>
          </cell>
          <cell r="U102">
            <v>-11.261622929119852</v>
          </cell>
          <cell r="V102">
            <v>-11.486855172903839</v>
          </cell>
          <cell r="W102">
            <v>0</v>
          </cell>
          <cell r="X102">
            <v>0</v>
          </cell>
          <cell r="Y102">
            <v>0</v>
          </cell>
        </row>
        <row r="103">
          <cell r="B103" t="str">
            <v>4590</v>
          </cell>
          <cell r="C103" t="str">
            <v>Ej avdragsgill moms reparationer</v>
          </cell>
          <cell r="F103">
            <v>-2307</v>
          </cell>
          <cell r="I103">
            <v>-3851</v>
          </cell>
          <cell r="J103">
            <v>3851</v>
          </cell>
          <cell r="K103">
            <v>-3851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 t="str">
            <v>S:a Reparation</v>
          </cell>
          <cell r="D104">
            <v>-43654</v>
          </cell>
          <cell r="E104">
            <v>0</v>
          </cell>
          <cell r="F104">
            <v>-31889</v>
          </cell>
          <cell r="G104">
            <v>0</v>
          </cell>
          <cell r="H104">
            <v>0</v>
          </cell>
          <cell r="I104">
            <v>-40394</v>
          </cell>
          <cell r="J104">
            <v>40394</v>
          </cell>
          <cell r="K104">
            <v>-40394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-37273.859302997589</v>
          </cell>
          <cell r="Q104">
            <v>-38019.335778115092</v>
          </cell>
          <cell r="R104">
            <v>-38779.721768516116</v>
          </cell>
          <cell r="S104">
            <v>-39555.315464221952</v>
          </cell>
          <cell r="T104">
            <v>-40346.421019048619</v>
          </cell>
          <cell r="U104">
            <v>-41153.348669882675</v>
          </cell>
          <cell r="V104">
            <v>-41976.414858342498</v>
          </cell>
          <cell r="W104">
            <v>0</v>
          </cell>
          <cell r="X104">
            <v>0</v>
          </cell>
          <cell r="Y104">
            <v>0</v>
          </cell>
        </row>
        <row r="106">
          <cell r="B106" t="str">
            <v>Fastighetsskatt/Tomträttsavgäld</v>
          </cell>
        </row>
        <row r="107">
          <cell r="B107" t="str">
            <v>4550</v>
          </cell>
          <cell r="C107" t="str">
            <v xml:space="preserve">Tomträttsavgäld                                   </v>
          </cell>
          <cell r="D107">
            <v>-40325</v>
          </cell>
          <cell r="F107">
            <v>-44259</v>
          </cell>
          <cell r="I107">
            <v>-48325</v>
          </cell>
          <cell r="J107">
            <v>48325</v>
          </cell>
          <cell r="K107">
            <v>-48325</v>
          </cell>
          <cell r="O107">
            <v>0</v>
          </cell>
          <cell r="P107">
            <v>-49291.499078273773</v>
          </cell>
          <cell r="Q107">
            <v>-50277.328119678517</v>
          </cell>
          <cell r="R107">
            <v>-51282.873723108154</v>
          </cell>
          <cell r="S107">
            <v>-52308.530219427128</v>
          </cell>
          <cell r="T107">
            <v>-53354.699826109638</v>
          </cell>
          <cell r="U107">
            <v>-54421.792804971694</v>
          </cell>
          <cell r="V107">
            <v>-55510.227623057806</v>
          </cell>
          <cell r="W107">
            <v>0</v>
          </cell>
          <cell r="X107">
            <v>0</v>
          </cell>
          <cell r="Y107">
            <v>0</v>
          </cell>
        </row>
        <row r="108">
          <cell r="B108" t="str">
            <v>4560</v>
          </cell>
          <cell r="C108" t="str">
            <v xml:space="preserve">Fastighetsskatt                                   </v>
          </cell>
          <cell r="D108">
            <v>-201947</v>
          </cell>
          <cell r="F108">
            <v>-148843</v>
          </cell>
          <cell r="I108">
            <v>-182263</v>
          </cell>
          <cell r="J108">
            <v>182263</v>
          </cell>
          <cell r="K108">
            <v>-182263</v>
          </cell>
          <cell r="O108">
            <v>0</v>
          </cell>
          <cell r="P108">
            <v>-185908.25652360916</v>
          </cell>
          <cell r="Q108">
            <v>-189626.41810816276</v>
          </cell>
          <cell r="R108">
            <v>-193418.94285348913</v>
          </cell>
          <cell r="S108">
            <v>-197287.31802138535</v>
          </cell>
          <cell r="T108">
            <v>-201233.06061885611</v>
          </cell>
          <cell r="U108">
            <v>-205257.7179930172</v>
          </cell>
          <cell r="V108">
            <v>-209362.86843789727</v>
          </cell>
          <cell r="W108">
            <v>0</v>
          </cell>
          <cell r="X108">
            <v>0</v>
          </cell>
          <cell r="Y108">
            <v>0</v>
          </cell>
        </row>
        <row r="109">
          <cell r="B109" t="str">
            <v>4561</v>
          </cell>
          <cell r="C109" t="str">
            <v>Fastighetsskatt, justering fg år</v>
          </cell>
          <cell r="D109">
            <v>-366</v>
          </cell>
          <cell r="F109">
            <v>15840</v>
          </cell>
          <cell r="I109">
            <v>0</v>
          </cell>
          <cell r="J109">
            <v>0</v>
          </cell>
          <cell r="K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 t="str">
            <v>S:a F-skatt/Tomträttsavg</v>
          </cell>
          <cell r="D110">
            <v>-242638</v>
          </cell>
          <cell r="E110">
            <v>0</v>
          </cell>
          <cell r="F110">
            <v>-177262</v>
          </cell>
          <cell r="G110">
            <v>0</v>
          </cell>
          <cell r="H110">
            <v>0</v>
          </cell>
          <cell r="I110">
            <v>-230588</v>
          </cell>
          <cell r="J110">
            <v>230588</v>
          </cell>
          <cell r="K110">
            <v>-230588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-235199.75560188293</v>
          </cell>
          <cell r="Q110">
            <v>-239903.74622784127</v>
          </cell>
          <cell r="R110">
            <v>-244701.81657659728</v>
          </cell>
          <cell r="S110">
            <v>-249595.84824081248</v>
          </cell>
          <cell r="T110">
            <v>-254587.76044496574</v>
          </cell>
          <cell r="U110">
            <v>-259679.51079798889</v>
          </cell>
          <cell r="V110">
            <v>-264873.09606095508</v>
          </cell>
          <cell r="W110">
            <v>0</v>
          </cell>
          <cell r="X110">
            <v>0</v>
          </cell>
          <cell r="Y110">
            <v>0</v>
          </cell>
        </row>
        <row r="112">
          <cell r="B112" t="str">
            <v>Övriga konton DN1</v>
          </cell>
        </row>
        <row r="113">
          <cell r="B113" t="str">
            <v>4000</v>
          </cell>
          <cell r="C113" t="str">
            <v>Ankomstbokade leverantörsfakturor</v>
          </cell>
          <cell r="D113">
            <v>0</v>
          </cell>
          <cell r="F113">
            <v>-5</v>
          </cell>
          <cell r="J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 t="str">
            <v>4010</v>
          </cell>
          <cell r="C114" t="str">
            <v>Inköp vidareförsäljning</v>
          </cell>
          <cell r="F114">
            <v>-5547</v>
          </cell>
          <cell r="I114">
            <v>-839</v>
          </cell>
          <cell r="J114">
            <v>839</v>
          </cell>
          <cell r="K114">
            <v>-839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B115" t="str">
            <v>4020</v>
          </cell>
          <cell r="C115" t="str">
            <v>Skadekostnad för vidarefakturering</v>
          </cell>
          <cell r="J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 t="str">
            <v>4596</v>
          </cell>
          <cell r="C116" t="str">
            <v xml:space="preserve">Manuell utfördelning                              </v>
          </cell>
          <cell r="J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 t="str">
            <v>4598</v>
          </cell>
          <cell r="C117" t="str">
            <v>Utfördelning regionadministrativa kostnader</v>
          </cell>
          <cell r="J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B118" t="str">
            <v>4990</v>
          </cell>
          <cell r="C118" t="str">
            <v>Ej utfördelade kostnader</v>
          </cell>
          <cell r="D118">
            <v>5</v>
          </cell>
          <cell r="F118">
            <v>-4144</v>
          </cell>
          <cell r="H118">
            <v>-11</v>
          </cell>
          <cell r="J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 t="str">
            <v>5000</v>
          </cell>
          <cell r="C119" t="str">
            <v>Ankomstkonto leverantörsfakturor</v>
          </cell>
          <cell r="F119">
            <v>0</v>
          </cell>
          <cell r="J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 t="str">
            <v>5005</v>
          </cell>
          <cell r="C120" t="str">
            <v>Koncernintern hyreskostnad</v>
          </cell>
          <cell r="D120">
            <v>0</v>
          </cell>
          <cell r="J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 t="str">
            <v>5010</v>
          </cell>
          <cell r="C121" t="str">
            <v xml:space="preserve">Lokalhyra                                         </v>
          </cell>
          <cell r="D121">
            <v>0</v>
          </cell>
          <cell r="J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2">
          <cell r="B122" t="str">
            <v>5090</v>
          </cell>
          <cell r="C122" t="str">
            <v xml:space="preserve">Övriga lokalkostnader                             </v>
          </cell>
          <cell r="D122">
            <v>-55</v>
          </cell>
          <cell r="F122">
            <v>-5</v>
          </cell>
          <cell r="J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 t="str">
            <v>5410</v>
          </cell>
          <cell r="C123" t="str">
            <v xml:space="preserve">Diverse förbrukningsmaterial                      </v>
          </cell>
          <cell r="D123">
            <v>-8</v>
          </cell>
          <cell r="J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 t="str">
            <v>5420</v>
          </cell>
          <cell r="C124" t="str">
            <v>Inredning</v>
          </cell>
          <cell r="J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 t="str">
            <v>5460</v>
          </cell>
          <cell r="C125" t="str">
            <v xml:space="preserve">Diverse förbrukningsinventarier inkl. dataprogram </v>
          </cell>
          <cell r="D125">
            <v>-10</v>
          </cell>
          <cell r="J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 t="str">
            <v>5480</v>
          </cell>
          <cell r="C126" t="str">
            <v>Arbetskläder och skyddsmaterial</v>
          </cell>
          <cell r="D126">
            <v>-10</v>
          </cell>
          <cell r="F126">
            <v>0</v>
          </cell>
          <cell r="J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 t="str">
            <v>5500</v>
          </cell>
          <cell r="C127" t="str">
            <v>Reparation ovh underhåll av maskiner och inv</v>
          </cell>
          <cell r="J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 t="str">
            <v>5501</v>
          </cell>
          <cell r="C128" t="str">
            <v>Reparationer och underhåll mask och inv</v>
          </cell>
          <cell r="J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 t="str">
            <v>5611</v>
          </cell>
          <cell r="C129" t="str">
            <v>Drivmedel för personbilar</v>
          </cell>
          <cell r="D129">
            <v>-3</v>
          </cell>
          <cell r="J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 t="str">
            <v>5612</v>
          </cell>
          <cell r="C130" t="str">
            <v>Försäkring och skatt för personbilar</v>
          </cell>
          <cell r="J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 t="str">
            <v>5613</v>
          </cell>
          <cell r="C131" t="str">
            <v>Rep och underh av personbilar, tillbehör</v>
          </cell>
          <cell r="J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 t="str">
            <v>5614</v>
          </cell>
          <cell r="C132" t="str">
            <v>P-avgifter &amp; garage</v>
          </cell>
          <cell r="D132">
            <v>-7</v>
          </cell>
          <cell r="J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 t="str">
            <v>5619</v>
          </cell>
          <cell r="C133" t="str">
            <v>Övriga personbilskostnader</v>
          </cell>
          <cell r="D133">
            <v>0</v>
          </cell>
          <cell r="J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B134" t="str">
            <v>5640</v>
          </cell>
          <cell r="C134" t="str">
            <v>Servicebilar</v>
          </cell>
          <cell r="J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B135" t="str">
            <v>5650</v>
          </cell>
          <cell r="C135" t="str">
            <v xml:space="preserve">Traktorer                                         </v>
          </cell>
          <cell r="J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B136" t="str">
            <v>5690</v>
          </cell>
          <cell r="C136" t="str">
            <v xml:space="preserve">Övriga kostnader för transportmedel               </v>
          </cell>
          <cell r="J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 t="str">
            <v>5700</v>
          </cell>
          <cell r="C137" t="str">
            <v>Frakter och transporter</v>
          </cell>
          <cell r="D137">
            <v>-2</v>
          </cell>
          <cell r="J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 t="str">
            <v>5810</v>
          </cell>
          <cell r="C138" t="str">
            <v>Resekostnader</v>
          </cell>
          <cell r="D138">
            <v>-14</v>
          </cell>
          <cell r="J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 t="str">
            <v>5820</v>
          </cell>
          <cell r="C139" t="str">
            <v>Taxi</v>
          </cell>
          <cell r="J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 t="str">
            <v>5910</v>
          </cell>
          <cell r="C140" t="str">
            <v xml:space="preserve">Extern Marknadsföring                             </v>
          </cell>
          <cell r="J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 t="str">
            <v>5912</v>
          </cell>
          <cell r="C141" t="str">
            <v>Annonser (inkl mediarådgivning)</v>
          </cell>
          <cell r="J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 t="str">
            <v>5913</v>
          </cell>
          <cell r="C142" t="str">
            <v>Marknadsföringsmaterial</v>
          </cell>
          <cell r="F142">
            <v>0</v>
          </cell>
          <cell r="J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 t="str">
            <v>5915</v>
          </cell>
          <cell r="C143" t="str">
            <v xml:space="preserve">Aktiviteter                                       </v>
          </cell>
          <cell r="J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 t="str">
            <v>5917</v>
          </cell>
          <cell r="C144" t="str">
            <v>Kostnader (inklusive PR)</v>
          </cell>
          <cell r="D144">
            <v>0</v>
          </cell>
          <cell r="J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 t="str">
            <v>5918</v>
          </cell>
          <cell r="C145" t="str">
            <v>Extern Webb</v>
          </cell>
          <cell r="J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 t="str">
            <v>5919</v>
          </cell>
          <cell r="C146" t="str">
            <v>Övrigt externt marknadsföring</v>
          </cell>
          <cell r="D146">
            <v>0</v>
          </cell>
          <cell r="J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 t="str">
            <v>5930</v>
          </cell>
          <cell r="C147" t="str">
            <v xml:space="preserve">Reklamtrycksaker och direktreklam                 </v>
          </cell>
          <cell r="J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 t="str">
            <v>5952</v>
          </cell>
          <cell r="C148" t="str">
            <v>Profilmaterial</v>
          </cell>
          <cell r="J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 t="str">
            <v>5990</v>
          </cell>
          <cell r="C149" t="str">
            <v xml:space="preserve">Övriga kostnader för reklam och PR                </v>
          </cell>
          <cell r="D149">
            <v>-927</v>
          </cell>
          <cell r="J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 t="str">
            <v>6071</v>
          </cell>
          <cell r="C150" t="str">
            <v xml:space="preserve">Representation avdragsgill                        </v>
          </cell>
          <cell r="D150">
            <v>0</v>
          </cell>
          <cell r="F150">
            <v>-1</v>
          </cell>
          <cell r="J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 t="str">
            <v>6072</v>
          </cell>
          <cell r="C151" t="str">
            <v>Representation och gåvor ej avdragsgill</v>
          </cell>
          <cell r="D151">
            <v>0</v>
          </cell>
          <cell r="J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 t="str">
            <v>6090</v>
          </cell>
          <cell r="C152" t="str">
            <v xml:space="preserve">Övriga försäljningskostnader                      </v>
          </cell>
          <cell r="F152">
            <v>0</v>
          </cell>
          <cell r="J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 t="str">
            <v>6110</v>
          </cell>
          <cell r="C153" t="str">
            <v>Kontorsmaterial</v>
          </cell>
          <cell r="J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 t="str">
            <v>6150</v>
          </cell>
          <cell r="C154" t="str">
            <v>Trycksaker</v>
          </cell>
          <cell r="J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 t="str">
            <v>6190</v>
          </cell>
          <cell r="C155" t="str">
            <v>Övriga kontorskostnader</v>
          </cell>
          <cell r="J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 t="str">
            <v>6211</v>
          </cell>
          <cell r="C156" t="str">
            <v xml:space="preserve">Telefon &amp; fax                                     </v>
          </cell>
          <cell r="D156">
            <v>-1</v>
          </cell>
          <cell r="J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B157" t="str">
            <v>6212</v>
          </cell>
          <cell r="C157" t="str">
            <v xml:space="preserve">Mobiltelefon                                      </v>
          </cell>
          <cell r="D157">
            <v>-1</v>
          </cell>
          <cell r="J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 t="str">
            <v>6230</v>
          </cell>
          <cell r="C158" t="str">
            <v>Datakommunikation</v>
          </cell>
          <cell r="J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B159" t="str">
            <v>6250</v>
          </cell>
          <cell r="C159" t="str">
            <v>Porto och postbefordran</v>
          </cell>
          <cell r="J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 t="str">
            <v>6310</v>
          </cell>
          <cell r="C160" t="str">
            <v>Företags- och ansvarsförsäkringar</v>
          </cell>
          <cell r="J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 t="str">
            <v>6320</v>
          </cell>
          <cell r="C161" t="str">
            <v xml:space="preserve">Avgifter för juridiska åtgärder                   </v>
          </cell>
          <cell r="D161">
            <v>16</v>
          </cell>
          <cell r="F161">
            <v>-2</v>
          </cell>
          <cell r="J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 t="str">
            <v>6354</v>
          </cell>
          <cell r="C162" t="str">
            <v xml:space="preserve">Befarade förluster på kundfordringar              </v>
          </cell>
          <cell r="J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 t="str">
            <v>6490</v>
          </cell>
          <cell r="C163" t="str">
            <v xml:space="preserve">Övr förvaltningskostnader                         </v>
          </cell>
          <cell r="J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 t="str">
            <v>6520</v>
          </cell>
          <cell r="C164" t="str">
            <v xml:space="preserve">Ritnings- och kopieringskostnader                 </v>
          </cell>
          <cell r="D164">
            <v>-10</v>
          </cell>
          <cell r="F164">
            <v>-7</v>
          </cell>
          <cell r="J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 t="str">
            <v>6540</v>
          </cell>
          <cell r="C165" t="str">
            <v>ADB-tjänster</v>
          </cell>
          <cell r="J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 t="str">
            <v>6542</v>
          </cell>
          <cell r="C166" t="str">
            <v>Underhåll/support</v>
          </cell>
          <cell r="J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 t="str">
            <v>6546</v>
          </cell>
          <cell r="C167" t="str">
            <v>IT tjänster datakommunikation</v>
          </cell>
          <cell r="J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 t="str">
            <v>6548</v>
          </cell>
          <cell r="C168" t="str">
            <v>Programvarukostnad</v>
          </cell>
          <cell r="J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69">
          <cell r="B169" t="str">
            <v>6550</v>
          </cell>
          <cell r="C169" t="str">
            <v xml:space="preserve">Konsultarvoden för speciella utredningar          </v>
          </cell>
          <cell r="D169">
            <v>-71</v>
          </cell>
          <cell r="F169">
            <v>-2</v>
          </cell>
          <cell r="J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 t="str">
            <v>6551</v>
          </cell>
          <cell r="C170" t="str">
            <v>Kostnadsförda projekt</v>
          </cell>
          <cell r="J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 t="str">
            <v>6552</v>
          </cell>
          <cell r="C171" t="str">
            <v>Revisionsnära tjänster</v>
          </cell>
          <cell r="J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 t="str">
            <v>6580</v>
          </cell>
          <cell r="C172" t="str">
            <v xml:space="preserve">Advokat- och rättegångskostnader                  </v>
          </cell>
          <cell r="D172">
            <v>0</v>
          </cell>
          <cell r="F172">
            <v>-124</v>
          </cell>
          <cell r="I172">
            <v>-5</v>
          </cell>
          <cell r="J172">
            <v>5</v>
          </cell>
          <cell r="K172">
            <v>-5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3">
          <cell r="B173" t="str">
            <v>6590</v>
          </cell>
          <cell r="C173" t="str">
            <v xml:space="preserve">Övriga främmande tjänster                         </v>
          </cell>
          <cell r="F173">
            <v>0</v>
          </cell>
          <cell r="J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</row>
        <row r="174">
          <cell r="B174" t="str">
            <v>6800</v>
          </cell>
          <cell r="C174" t="str">
            <v>Inhyrd personal</v>
          </cell>
          <cell r="F174">
            <v>0</v>
          </cell>
          <cell r="J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 t="str">
            <v>6970</v>
          </cell>
          <cell r="C175" t="str">
            <v>Tidningar tidskrifter och facklitteratur</v>
          </cell>
          <cell r="D175">
            <v>-2</v>
          </cell>
          <cell r="J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B176" t="str">
            <v>6981</v>
          </cell>
          <cell r="C176" t="str">
            <v xml:space="preserve">Föreningsavgifter avdragsgilla, BAO, Fastighets   </v>
          </cell>
          <cell r="J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B177" t="str">
            <v>6982</v>
          </cell>
          <cell r="C177" t="str">
            <v>Föreningsavg ej avdragsgilla, BAO, Fastighets</v>
          </cell>
          <cell r="J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 t="str">
            <v>6991</v>
          </cell>
          <cell r="C178" t="str">
            <v xml:space="preserve">Diverse övriga utgifter avdragsgilla              </v>
          </cell>
          <cell r="D178">
            <v>0</v>
          </cell>
          <cell r="J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 t="str">
            <v>6992</v>
          </cell>
          <cell r="C179" t="str">
            <v xml:space="preserve">Diverse övriga utgifter ej avdragsgilla           </v>
          </cell>
          <cell r="D179">
            <v>0</v>
          </cell>
          <cell r="F179">
            <v>-1</v>
          </cell>
          <cell r="J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 t="str">
            <v>6999</v>
          </cell>
          <cell r="C180" t="str">
            <v>Ej avdragsgill moms, ej drift</v>
          </cell>
          <cell r="D180">
            <v>-8</v>
          </cell>
          <cell r="F180">
            <v>-21</v>
          </cell>
          <cell r="J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 t="str">
            <v>7011</v>
          </cell>
          <cell r="C181" t="str">
            <v>Löner till kollektivanställda</v>
          </cell>
          <cell r="J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 t="str">
            <v>7015</v>
          </cell>
          <cell r="C182" t="str">
            <v>Löner timanställda kollektivanställda</v>
          </cell>
          <cell r="D182">
            <v>0</v>
          </cell>
          <cell r="F182">
            <v>0</v>
          </cell>
          <cell r="J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 t="str">
            <v>7019</v>
          </cell>
          <cell r="C183" t="str">
            <v>Upplupna löner till kollektivanställda</v>
          </cell>
          <cell r="J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 t="str">
            <v>7081</v>
          </cell>
          <cell r="C184" t="str">
            <v>Löner till koll för ej arbetad tid (sjuklön)</v>
          </cell>
          <cell r="J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 t="str">
            <v>7090</v>
          </cell>
          <cell r="C185" t="str">
            <v>Förändring av semesterlöneskuld koll</v>
          </cell>
          <cell r="J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 t="str">
            <v>7211</v>
          </cell>
          <cell r="C186" t="str">
            <v>Löner till tjänstemän</v>
          </cell>
          <cell r="J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 t="str">
            <v>7215</v>
          </cell>
          <cell r="C187" t="str">
            <v>Löner timanställda tjänstemän</v>
          </cell>
          <cell r="J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B188" t="str">
            <v>7219</v>
          </cell>
          <cell r="C188" t="str">
            <v>Upplupna löner till tjänstemän</v>
          </cell>
          <cell r="J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B189" t="str">
            <v>7281</v>
          </cell>
          <cell r="C189" t="str">
            <v>Löner till tjm för ej arbetad tid (sjuklön)</v>
          </cell>
          <cell r="J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B190" t="str">
            <v>7290</v>
          </cell>
          <cell r="C190" t="str">
            <v>Förändring av semesterlöneskuld tjm</v>
          </cell>
          <cell r="J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</row>
        <row r="191">
          <cell r="B191" t="str">
            <v>7331</v>
          </cell>
          <cell r="C191" t="str">
            <v>Bilersättning, skattefri</v>
          </cell>
          <cell r="J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</row>
        <row r="192">
          <cell r="B192" t="str">
            <v>7332</v>
          </cell>
          <cell r="C192" t="str">
            <v>Bilersättningar, skattepliktiga</v>
          </cell>
          <cell r="J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</row>
        <row r="193">
          <cell r="B193" t="str">
            <v>7383</v>
          </cell>
          <cell r="C193" t="str">
            <v>Leasingavgifter personaldatorer</v>
          </cell>
          <cell r="J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</row>
        <row r="194">
          <cell r="B194" t="str">
            <v>7384</v>
          </cell>
          <cell r="C194" t="str">
            <v xml:space="preserve">Kost för subv arb kläder                          </v>
          </cell>
          <cell r="J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</row>
        <row r="195">
          <cell r="B195" t="str">
            <v>7386</v>
          </cell>
          <cell r="C195" t="str">
            <v xml:space="preserve">Försäkring &amp; skatt förmånsbil                     </v>
          </cell>
          <cell r="J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B196" t="str">
            <v>7388</v>
          </cell>
          <cell r="C196" t="str">
            <v>Övriga kostnader förmånsbil</v>
          </cell>
          <cell r="J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</row>
        <row r="197">
          <cell r="B197" t="str">
            <v>7390</v>
          </cell>
          <cell r="C197" t="str">
            <v>Övriga kostnadsersättningar</v>
          </cell>
          <cell r="J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B198" t="str">
            <v>7411</v>
          </cell>
          <cell r="C198" t="str">
            <v>Ej avdragsgilla pensionskostnader</v>
          </cell>
          <cell r="J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B199" t="str">
            <v>7510</v>
          </cell>
          <cell r="C199" t="str">
            <v>Arbetsgivaravg för löner och ersättningar</v>
          </cell>
          <cell r="D199">
            <v>0</v>
          </cell>
          <cell r="F199">
            <v>0</v>
          </cell>
          <cell r="J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B200" t="str">
            <v>7519</v>
          </cell>
          <cell r="C200" t="str">
            <v>Arbetsgivaravg för semester och löneskuld</v>
          </cell>
          <cell r="J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1">
          <cell r="B201" t="str">
            <v>7533</v>
          </cell>
          <cell r="C201" t="str">
            <v>Särskild löneskatt för pensionskostnader</v>
          </cell>
          <cell r="J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B202" t="str">
            <v>7550</v>
          </cell>
          <cell r="C202" t="str">
            <v>Utfördelade sociala kostnader tjänstemän</v>
          </cell>
          <cell r="J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B203" t="str">
            <v>7555</v>
          </cell>
          <cell r="C203" t="str">
            <v>Utfördelade sociala kostnader koll</v>
          </cell>
          <cell r="J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</row>
        <row r="204">
          <cell r="B204" t="str">
            <v>7560</v>
          </cell>
          <cell r="C204" t="str">
            <v>Uttagsmoms</v>
          </cell>
          <cell r="J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B205" t="str">
            <v>7570</v>
          </cell>
          <cell r="C205" t="str">
            <v xml:space="preserve">Premier för arbetsmarknadsförsäkringar, AMF       </v>
          </cell>
          <cell r="J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B206" t="str">
            <v>7580</v>
          </cell>
          <cell r="C206" t="str">
            <v>Grupplivsförsäkringspremier, frivilliga</v>
          </cell>
          <cell r="J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</row>
        <row r="207">
          <cell r="B207" t="str">
            <v>7610</v>
          </cell>
          <cell r="C207" t="str">
            <v>Utbildning</v>
          </cell>
          <cell r="J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</row>
        <row r="208">
          <cell r="B208" t="str">
            <v>7615</v>
          </cell>
          <cell r="C208" t="str">
            <v>Konferens</v>
          </cell>
          <cell r="J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B209" t="str">
            <v>7621</v>
          </cell>
          <cell r="C209" t="str">
            <v>Sjuk &amp; häsovård avdragsgill</v>
          </cell>
          <cell r="J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</row>
        <row r="210">
          <cell r="B210" t="str">
            <v>7622</v>
          </cell>
          <cell r="C210" t="str">
            <v>Sjuk &amp; häsovård ej avdragsgill</v>
          </cell>
          <cell r="J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</row>
        <row r="211">
          <cell r="B211" t="str">
            <v>7623</v>
          </cell>
          <cell r="C211" t="str">
            <v>Terminalglasögon</v>
          </cell>
          <cell r="J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</row>
        <row r="212">
          <cell r="B212" t="str">
            <v>7631</v>
          </cell>
          <cell r="C212" t="str">
            <v>Personalrepr gåvor avdragsgill</v>
          </cell>
          <cell r="D212">
            <v>-6</v>
          </cell>
          <cell r="J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</row>
        <row r="213">
          <cell r="B213" t="str">
            <v>7632</v>
          </cell>
          <cell r="C213" t="str">
            <v>Personalrepr gåvor ej avdragsgill</v>
          </cell>
          <cell r="J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</row>
        <row r="214">
          <cell r="B214" t="str">
            <v>7691</v>
          </cell>
          <cell r="C214" t="str">
            <v>Personalrekrytering</v>
          </cell>
          <cell r="J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</row>
        <row r="215">
          <cell r="B215" t="str">
            <v>7693</v>
          </cell>
          <cell r="C215" t="str">
            <v>Fritidsverksamhet, motionsbidrag</v>
          </cell>
          <cell r="J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</row>
        <row r="216">
          <cell r="B216" t="str">
            <v>7699</v>
          </cell>
          <cell r="C216" t="str">
            <v xml:space="preserve">Övriga personalkostnader                          </v>
          </cell>
          <cell r="J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</row>
        <row r="217">
          <cell r="B217" t="str">
            <v>8220</v>
          </cell>
          <cell r="C217" t="str">
            <v xml:space="preserve">Utdelning Brandkontoret-Skatttefri                </v>
          </cell>
          <cell r="D217">
            <v>414</v>
          </cell>
          <cell r="F217">
            <v>421</v>
          </cell>
          <cell r="J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</row>
        <row r="218">
          <cell r="B218" t="str">
            <v>8422</v>
          </cell>
          <cell r="C218" t="str">
            <v xml:space="preserve">Räntekostnader leverantör                         </v>
          </cell>
          <cell r="D218">
            <v>-114</v>
          </cell>
          <cell r="F218">
            <v>-162</v>
          </cell>
          <cell r="I218">
            <v>-50</v>
          </cell>
          <cell r="J218">
            <v>50</v>
          </cell>
          <cell r="K218">
            <v>-50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</row>
        <row r="219">
          <cell r="B219" t="str">
            <v>S:a Övriga konton DN1</v>
          </cell>
          <cell r="D219">
            <v>-814</v>
          </cell>
          <cell r="E219">
            <v>0</v>
          </cell>
          <cell r="F219">
            <v>-9600</v>
          </cell>
          <cell r="G219">
            <v>0</v>
          </cell>
          <cell r="H219">
            <v>-11</v>
          </cell>
          <cell r="I219">
            <v>-894</v>
          </cell>
          <cell r="J219">
            <v>894</v>
          </cell>
          <cell r="K219">
            <v>-894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</row>
        <row r="221">
          <cell r="B221" t="str">
            <v>S:A KOSTNADER DN1</v>
          </cell>
          <cell r="D221">
            <v>-1020088</v>
          </cell>
          <cell r="E221">
            <v>0</v>
          </cell>
          <cell r="F221">
            <v>-740212</v>
          </cell>
          <cell r="G221">
            <v>0</v>
          </cell>
          <cell r="H221">
            <v>-326</v>
          </cell>
          <cell r="I221">
            <v>-1012793</v>
          </cell>
          <cell r="J221">
            <v>1012793</v>
          </cell>
          <cell r="K221">
            <v>-1012793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-872569.18368339539</v>
          </cell>
          <cell r="Q221">
            <v>-890020.5507141269</v>
          </cell>
          <cell r="R221">
            <v>-907820.94475261471</v>
          </cell>
          <cell r="S221">
            <v>-925977.34633235657</v>
          </cell>
          <cell r="T221">
            <v>-944496.87559738755</v>
          </cell>
          <cell r="U221">
            <v>-963386.79509448702</v>
          </cell>
          <cell r="V221">
            <v>-982654.51262123196</v>
          </cell>
          <cell r="W221">
            <v>0</v>
          </cell>
          <cell r="X221">
            <v>0</v>
          </cell>
          <cell r="Y221">
            <v>0</v>
          </cell>
        </row>
        <row r="223">
          <cell r="B223" t="str">
            <v>DRIFTNETTO 1</v>
          </cell>
          <cell r="D223">
            <v>2108469</v>
          </cell>
          <cell r="E223">
            <v>0</v>
          </cell>
          <cell r="F223">
            <v>2421978</v>
          </cell>
          <cell r="G223">
            <v>0</v>
          </cell>
          <cell r="H223">
            <v>3517</v>
          </cell>
          <cell r="I223">
            <v>2018304</v>
          </cell>
          <cell r="J223">
            <v>-2018304</v>
          </cell>
          <cell r="K223">
            <v>2021812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-872569.18368339539</v>
          </cell>
          <cell r="Q223">
            <v>-890020.5507141269</v>
          </cell>
          <cell r="R223">
            <v>-907820.94475261471</v>
          </cell>
          <cell r="S223">
            <v>-925977.34633235657</v>
          </cell>
          <cell r="T223">
            <v>-944496.87559738755</v>
          </cell>
          <cell r="U223">
            <v>-963386.79509448702</v>
          </cell>
          <cell r="V223">
            <v>-982654.51262123196</v>
          </cell>
          <cell r="W223">
            <v>0</v>
          </cell>
          <cell r="X223">
            <v>0</v>
          </cell>
          <cell r="Y223">
            <v>0</v>
          </cell>
        </row>
        <row r="225">
          <cell r="B225" t="str">
            <v>KOSTNADER DRIFTNETTO 2</v>
          </cell>
        </row>
        <row r="226">
          <cell r="B226" t="str">
            <v>Underhåll</v>
          </cell>
        </row>
        <row r="227">
          <cell r="B227" t="str">
            <v>4540</v>
          </cell>
          <cell r="C227" t="str">
            <v xml:space="preserve">Planerat underhåll                                </v>
          </cell>
          <cell r="D227">
            <v>-69186</v>
          </cell>
          <cell r="F227">
            <v>-29971</v>
          </cell>
          <cell r="I227">
            <v>-63559</v>
          </cell>
          <cell r="J227">
            <v>63559</v>
          </cell>
          <cell r="K227">
            <v>-63559</v>
          </cell>
          <cell r="O227">
            <v>0</v>
          </cell>
        </row>
        <row r="228">
          <cell r="B228" t="str">
            <v>4541</v>
          </cell>
          <cell r="C228" t="str">
            <v xml:space="preserve">Planerat underhåll byggnad utvändigt              </v>
          </cell>
          <cell r="D228">
            <v>-17659</v>
          </cell>
          <cell r="F228">
            <v>-2384</v>
          </cell>
          <cell r="I228">
            <v>-10382</v>
          </cell>
          <cell r="J228">
            <v>10382</v>
          </cell>
          <cell r="K228">
            <v>-10382</v>
          </cell>
          <cell r="O228">
            <v>0</v>
          </cell>
        </row>
        <row r="229">
          <cell r="B229" t="str">
            <v>4542</v>
          </cell>
          <cell r="C229" t="str">
            <v xml:space="preserve">Planerat underhåll byggnad invändigt              </v>
          </cell>
          <cell r="D229">
            <v>-10030</v>
          </cell>
          <cell r="F229">
            <v>-2797</v>
          </cell>
          <cell r="I229">
            <v>-3579</v>
          </cell>
          <cell r="J229">
            <v>3579</v>
          </cell>
          <cell r="K229">
            <v>-3579</v>
          </cell>
          <cell r="O229">
            <v>0</v>
          </cell>
        </row>
        <row r="230">
          <cell r="B230" t="str">
            <v>4543</v>
          </cell>
          <cell r="C230" t="str">
            <v xml:space="preserve">Planerat underhåll lägenhet                       </v>
          </cell>
          <cell r="D230">
            <v>-12414</v>
          </cell>
          <cell r="F230">
            <v>-11001</v>
          </cell>
          <cell r="I230">
            <v>-19629</v>
          </cell>
          <cell r="J230">
            <v>19629</v>
          </cell>
          <cell r="K230">
            <v>-19629</v>
          </cell>
          <cell r="O230">
            <v>0</v>
          </cell>
        </row>
        <row r="231">
          <cell r="B231" t="str">
            <v>4544</v>
          </cell>
          <cell r="C231" t="str">
            <v xml:space="preserve">Planerat underhåll installation                   </v>
          </cell>
          <cell r="D231">
            <v>-23946</v>
          </cell>
          <cell r="F231">
            <v>-11365</v>
          </cell>
          <cell r="I231">
            <v>-7174</v>
          </cell>
          <cell r="J231">
            <v>7174</v>
          </cell>
          <cell r="K231">
            <v>-7174</v>
          </cell>
          <cell r="O231">
            <v>0</v>
          </cell>
        </row>
        <row r="232">
          <cell r="B232" t="str">
            <v>4545</v>
          </cell>
          <cell r="C232" t="str">
            <v xml:space="preserve">Planerat underhåll mark trädg                     </v>
          </cell>
          <cell r="D232">
            <v>-3088</v>
          </cell>
          <cell r="F232">
            <v>-893</v>
          </cell>
          <cell r="I232">
            <v>-4885</v>
          </cell>
          <cell r="J232">
            <v>4885</v>
          </cell>
          <cell r="K232">
            <v>-4885</v>
          </cell>
          <cell r="O232">
            <v>0</v>
          </cell>
        </row>
        <row r="233">
          <cell r="B233" t="str">
            <v>4546</v>
          </cell>
          <cell r="C233" t="str">
            <v xml:space="preserve">Övriga fastighetskostnader (inklusive HLU)        </v>
          </cell>
          <cell r="D233">
            <v>-9356</v>
          </cell>
          <cell r="F233">
            <v>-7078</v>
          </cell>
          <cell r="I233">
            <v>-5945</v>
          </cell>
          <cell r="J233">
            <v>5945</v>
          </cell>
          <cell r="K233">
            <v>-5945</v>
          </cell>
          <cell r="O233">
            <v>0</v>
          </cell>
        </row>
        <row r="234">
          <cell r="B234" t="str">
            <v>4548</v>
          </cell>
          <cell r="C234" t="str">
            <v>OVK (Diös)</v>
          </cell>
          <cell r="D234">
            <v>-1870</v>
          </cell>
          <cell r="F234">
            <v>-313</v>
          </cell>
          <cell r="I234">
            <v>-228</v>
          </cell>
          <cell r="J234">
            <v>228</v>
          </cell>
          <cell r="K234">
            <v>-228</v>
          </cell>
          <cell r="O234">
            <v>0</v>
          </cell>
        </row>
        <row r="235">
          <cell r="B235" t="str">
            <v>4549</v>
          </cell>
          <cell r="C235" t="str">
            <v xml:space="preserve">Icke avdragsgill moms på underhållskostnader      </v>
          </cell>
          <cell r="D235">
            <v>-19676</v>
          </cell>
          <cell r="F235">
            <v>-11718</v>
          </cell>
          <cell r="I235">
            <v>-17960</v>
          </cell>
          <cell r="J235">
            <v>17960</v>
          </cell>
          <cell r="K235">
            <v>-17960</v>
          </cell>
          <cell r="O235">
            <v>0</v>
          </cell>
        </row>
        <row r="236">
          <cell r="B236" t="str">
            <v>4580</v>
          </cell>
          <cell r="C236" t="str">
            <v>Projektkostnader</v>
          </cell>
          <cell r="D236">
            <v>-92</v>
          </cell>
          <cell r="F236">
            <v>-12551</v>
          </cell>
          <cell r="I236">
            <v>-55590</v>
          </cell>
          <cell r="J236">
            <v>55590</v>
          </cell>
          <cell r="K236">
            <v>-55590</v>
          </cell>
          <cell r="O236">
            <v>0</v>
          </cell>
        </row>
        <row r="237">
          <cell r="B237" t="str">
            <v>4581</v>
          </cell>
          <cell r="C237" t="str">
            <v>Oplanerat underhåll</v>
          </cell>
          <cell r="D237">
            <v>-463</v>
          </cell>
          <cell r="F237">
            <v>-1387</v>
          </cell>
          <cell r="J237">
            <v>0</v>
          </cell>
          <cell r="O237">
            <v>0</v>
          </cell>
        </row>
        <row r="238">
          <cell r="B238" t="str">
            <v>S:a Underhåll</v>
          </cell>
          <cell r="D238">
            <v>-167780</v>
          </cell>
          <cell r="E238">
            <v>0</v>
          </cell>
          <cell r="F238">
            <v>-91458</v>
          </cell>
          <cell r="G238">
            <v>0</v>
          </cell>
          <cell r="H238">
            <v>0</v>
          </cell>
          <cell r="I238">
            <v>-188931</v>
          </cell>
          <cell r="J238">
            <v>188931</v>
          </cell>
          <cell r="K238">
            <v>-188931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</row>
        <row r="240">
          <cell r="B240" t="str">
            <v>Hyresgästanpassning</v>
          </cell>
        </row>
        <row r="241">
          <cell r="B241" t="str">
            <v>4537</v>
          </cell>
          <cell r="C241" t="str">
            <v xml:space="preserve">Hyresgästanpassning                               </v>
          </cell>
          <cell r="D241">
            <v>-125711</v>
          </cell>
          <cell r="F241">
            <v>-57835</v>
          </cell>
          <cell r="I241">
            <v>-116613</v>
          </cell>
          <cell r="J241">
            <v>116613</v>
          </cell>
          <cell r="K241">
            <v>-116613</v>
          </cell>
          <cell r="O241">
            <v>0</v>
          </cell>
        </row>
        <row r="242">
          <cell r="B242" t="str">
            <v>4539</v>
          </cell>
          <cell r="C242" t="str">
            <v xml:space="preserve">Icke avdragsgill moms på hyresgästanpassningar    </v>
          </cell>
          <cell r="D242">
            <v>360</v>
          </cell>
          <cell r="F242">
            <v>-1478</v>
          </cell>
          <cell r="I242">
            <v>-1647</v>
          </cell>
          <cell r="J242">
            <v>1647</v>
          </cell>
          <cell r="K242">
            <v>-1647</v>
          </cell>
          <cell r="O242">
            <v>0</v>
          </cell>
        </row>
        <row r="243">
          <cell r="B243" t="str">
            <v>4547</v>
          </cell>
          <cell r="C243" t="str">
            <v>Periodiserade hyresgästanpassningar</v>
          </cell>
          <cell r="J243">
            <v>0</v>
          </cell>
          <cell r="O243">
            <v>0</v>
          </cell>
        </row>
        <row r="244">
          <cell r="B244" t="str">
            <v>S:a Hyresgästanpassning</v>
          </cell>
          <cell r="D244">
            <v>-125351</v>
          </cell>
          <cell r="E244">
            <v>0</v>
          </cell>
          <cell r="F244">
            <v>-59313</v>
          </cell>
          <cell r="G244">
            <v>0</v>
          </cell>
          <cell r="H244">
            <v>0</v>
          </cell>
          <cell r="I244">
            <v>-118260</v>
          </cell>
          <cell r="J244">
            <v>118260</v>
          </cell>
          <cell r="K244">
            <v>-118260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</row>
        <row r="246">
          <cell r="B246" t="str">
            <v>Övriga reparationer</v>
          </cell>
        </row>
        <row r="247">
          <cell r="B247" t="str">
            <v>4536</v>
          </cell>
          <cell r="C247" t="str">
            <v xml:space="preserve">Reparation övrigt                                 </v>
          </cell>
          <cell r="D247">
            <v>-20522</v>
          </cell>
          <cell r="F247">
            <v>-12987</v>
          </cell>
          <cell r="I247">
            <v>-22782</v>
          </cell>
          <cell r="J247">
            <v>22782</v>
          </cell>
          <cell r="K247">
            <v>-22782</v>
          </cell>
          <cell r="O247">
            <v>0</v>
          </cell>
        </row>
        <row r="248">
          <cell r="B248" t="str">
            <v>S:a Övriga reparationer</v>
          </cell>
          <cell r="D248">
            <v>-20522</v>
          </cell>
          <cell r="E248">
            <v>0</v>
          </cell>
          <cell r="F248">
            <v>-12987</v>
          </cell>
          <cell r="G248">
            <v>0</v>
          </cell>
          <cell r="H248">
            <v>0</v>
          </cell>
          <cell r="I248">
            <v>-22782</v>
          </cell>
          <cell r="J248">
            <v>22782</v>
          </cell>
          <cell r="K248">
            <v>-22782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</row>
        <row r="250">
          <cell r="B250" t="str">
            <v>Jämförelsestärande poster</v>
          </cell>
        </row>
        <row r="251">
          <cell r="B251" t="str">
            <v>4599</v>
          </cell>
          <cell r="C251" t="str">
            <v>Jämförelsestörande poster (driftskostnader utanför</v>
          </cell>
          <cell r="D251">
            <v>-2610</v>
          </cell>
          <cell r="F251">
            <v>57</v>
          </cell>
          <cell r="J251">
            <v>0</v>
          </cell>
          <cell r="O251">
            <v>0</v>
          </cell>
        </row>
        <row r="252">
          <cell r="B252" t="str">
            <v>S:a Jämförelsestörande poster</v>
          </cell>
          <cell r="D252">
            <v>-2610</v>
          </cell>
          <cell r="E252">
            <v>0</v>
          </cell>
          <cell r="F252">
            <v>57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</row>
        <row r="254">
          <cell r="B254" t="str">
            <v>S:A KOSTNADER DN2</v>
          </cell>
          <cell r="D254">
            <v>-316263</v>
          </cell>
          <cell r="E254">
            <v>0</v>
          </cell>
          <cell r="F254">
            <v>-163701</v>
          </cell>
          <cell r="G254">
            <v>0</v>
          </cell>
          <cell r="H254">
            <v>0</v>
          </cell>
          <cell r="I254">
            <v>-329973</v>
          </cell>
          <cell r="J254">
            <v>329973</v>
          </cell>
          <cell r="K254">
            <v>-329973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</row>
        <row r="256">
          <cell r="B256" t="str">
            <v>DRIFTNETTO 2</v>
          </cell>
          <cell r="D256">
            <v>1792206</v>
          </cell>
          <cell r="E256">
            <v>0</v>
          </cell>
          <cell r="F256">
            <v>2258277</v>
          </cell>
          <cell r="G256">
            <v>0</v>
          </cell>
          <cell r="H256">
            <v>3517</v>
          </cell>
          <cell r="I256">
            <v>1688331</v>
          </cell>
          <cell r="J256">
            <v>-1688331</v>
          </cell>
          <cell r="K256">
            <v>1691839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-872569.18368339539</v>
          </cell>
          <cell r="Q256">
            <v>-890020.5507141269</v>
          </cell>
          <cell r="R256">
            <v>-907820.94475261471</v>
          </cell>
          <cell r="S256">
            <v>-925977.34633235657</v>
          </cell>
          <cell r="T256">
            <v>-944496.87559738755</v>
          </cell>
          <cell r="U256">
            <v>-963386.79509448702</v>
          </cell>
          <cell r="V256">
            <v>-982654.51262123196</v>
          </cell>
          <cell r="W256">
            <v>0</v>
          </cell>
          <cell r="X256">
            <v>0</v>
          </cell>
          <cell r="Y256">
            <v>0</v>
          </cell>
        </row>
        <row r="259">
          <cell r="J259" t="str">
            <v>INS0000022_QUE9991119_Rs5</v>
          </cell>
          <cell r="K259">
            <v>183488</v>
          </cell>
        </row>
      </sheetData>
      <sheetData sheetId="3" refreshError="1">
        <row r="1">
          <cell r="B1" t="str">
            <v>AFFÄRSPLAN</v>
          </cell>
          <cell r="E1" t="str">
            <v>Nivå:</v>
          </cell>
          <cell r="F1" t="str">
            <v xml:space="preserve">Region Totalt                   </v>
          </cell>
        </row>
        <row r="2">
          <cell r="B2">
            <v>38294.467184259258</v>
          </cell>
          <cell r="E2" t="str">
            <v>Area:</v>
          </cell>
          <cell r="F2" t="str">
            <v>2749818.00</v>
          </cell>
          <cell r="G2" t="str">
            <v>kvm</v>
          </cell>
        </row>
        <row r="3">
          <cell r="B3" t="str">
            <v>Belopp i kr/kvm</v>
          </cell>
        </row>
        <row r="4">
          <cell r="D4">
            <v>2003</v>
          </cell>
          <cell r="E4">
            <v>2004</v>
          </cell>
          <cell r="F4">
            <v>2005</v>
          </cell>
        </row>
        <row r="5">
          <cell r="D5" t="str">
            <v>Utfall</v>
          </cell>
          <cell r="E5" t="str">
            <v>Utfall</v>
          </cell>
          <cell r="F5" t="str">
            <v>Ack period</v>
          </cell>
          <cell r="G5" t="str">
            <v>Årsutfall</v>
          </cell>
          <cell r="H5" t="str">
            <v>Ack mål</v>
          </cell>
          <cell r="I5" t="str">
            <v>Mål</v>
          </cell>
          <cell r="J5" t="str">
            <v>P1</v>
          </cell>
          <cell r="K5" t="str">
            <v>P2</v>
          </cell>
          <cell r="L5" t="str">
            <v>P3</v>
          </cell>
        </row>
        <row r="6">
          <cell r="B6" t="str">
            <v>INTÄKTER</v>
          </cell>
        </row>
        <row r="7">
          <cell r="B7" t="str">
            <v>Hyresintäkter</v>
          </cell>
        </row>
        <row r="8">
          <cell r="B8" t="str">
            <v>3005</v>
          </cell>
          <cell r="C8" t="str">
            <v xml:space="preserve">Koncerninterna hyresintäkter                      </v>
          </cell>
          <cell r="D8">
            <v>19</v>
          </cell>
          <cell r="E8">
            <v>18</v>
          </cell>
          <cell r="H8">
            <v>11</v>
          </cell>
          <cell r="I8">
            <v>11</v>
          </cell>
        </row>
        <row r="9">
          <cell r="B9" t="str">
            <v>3010</v>
          </cell>
          <cell r="C9" t="str">
            <v xml:space="preserve">Hyresintäkter bostäder                            </v>
          </cell>
          <cell r="D9">
            <v>230</v>
          </cell>
          <cell r="E9">
            <v>214</v>
          </cell>
          <cell r="H9">
            <v>227</v>
          </cell>
          <cell r="I9">
            <v>227</v>
          </cell>
        </row>
        <row r="10">
          <cell r="B10" t="str">
            <v>3020</v>
          </cell>
          <cell r="C10" t="str">
            <v xml:space="preserve">Hyresintäkter lokaler                             </v>
          </cell>
          <cell r="D10">
            <v>834</v>
          </cell>
          <cell r="E10">
            <v>858</v>
          </cell>
          <cell r="G10">
            <v>1</v>
          </cell>
          <cell r="H10">
            <v>864</v>
          </cell>
          <cell r="I10">
            <v>864</v>
          </cell>
        </row>
        <row r="11">
          <cell r="B11" t="str">
            <v>3025</v>
          </cell>
          <cell r="C11" t="str">
            <v xml:space="preserve">Hyresintäkter Galleria                            </v>
          </cell>
          <cell r="D11">
            <v>5</v>
          </cell>
          <cell r="E11">
            <v>4</v>
          </cell>
          <cell r="H11">
            <v>4</v>
          </cell>
          <cell r="I11">
            <v>4</v>
          </cell>
        </row>
        <row r="12">
          <cell r="B12" t="str">
            <v>3029</v>
          </cell>
          <cell r="C12" t="str">
            <v>Hyrestillägg Galleria</v>
          </cell>
          <cell r="E12">
            <v>1</v>
          </cell>
          <cell r="I12">
            <v>1</v>
          </cell>
        </row>
        <row r="13">
          <cell r="B13" t="str">
            <v>3030</v>
          </cell>
          <cell r="C13" t="str">
            <v>Hyrestillägg marknadsföringsbidrag Galleria</v>
          </cell>
          <cell r="E13">
            <v>1</v>
          </cell>
          <cell r="I13">
            <v>1</v>
          </cell>
        </row>
        <row r="14">
          <cell r="B14" t="str">
            <v>3031</v>
          </cell>
          <cell r="C14" t="str">
            <v xml:space="preserve">Hyrestillägg värme/kyla                           </v>
          </cell>
          <cell r="D14">
            <v>18</v>
          </cell>
          <cell r="E14">
            <v>18</v>
          </cell>
          <cell r="H14">
            <v>19</v>
          </cell>
          <cell r="I14">
            <v>19</v>
          </cell>
        </row>
        <row r="15">
          <cell r="B15" t="str">
            <v>3032</v>
          </cell>
          <cell r="C15" t="str">
            <v xml:space="preserve">Hyrestillägg fastighetsskatt                </v>
          </cell>
          <cell r="D15">
            <v>56</v>
          </cell>
          <cell r="E15">
            <v>50</v>
          </cell>
          <cell r="H15">
            <v>48</v>
          </cell>
          <cell r="I15">
            <v>48</v>
          </cell>
        </row>
        <row r="16">
          <cell r="B16" t="str">
            <v>3033</v>
          </cell>
          <cell r="C16" t="str">
            <v xml:space="preserve">Hyrestillägg VA                                   </v>
          </cell>
          <cell r="D16">
            <v>1</v>
          </cell>
          <cell r="E16">
            <v>1</v>
          </cell>
          <cell r="H16">
            <v>1</v>
          </cell>
          <cell r="I16">
            <v>1</v>
          </cell>
        </row>
        <row r="17">
          <cell r="B17" t="str">
            <v>3034</v>
          </cell>
          <cell r="C17" t="str">
            <v xml:space="preserve">Hyrestillägg EL                                   </v>
          </cell>
          <cell r="D17">
            <v>12</v>
          </cell>
          <cell r="E17">
            <v>14</v>
          </cell>
          <cell r="G17">
            <v>0</v>
          </cell>
          <cell r="H17">
            <v>14</v>
          </cell>
          <cell r="I17">
            <v>14</v>
          </cell>
        </row>
        <row r="18">
          <cell r="B18" t="str">
            <v>3035</v>
          </cell>
          <cell r="C18" t="str">
            <v xml:space="preserve">Hyrestillägg Övrigt                               </v>
          </cell>
          <cell r="D18">
            <v>10</v>
          </cell>
          <cell r="E18">
            <v>9</v>
          </cell>
          <cell r="H18">
            <v>9</v>
          </cell>
          <cell r="I18">
            <v>9</v>
          </cell>
        </row>
        <row r="19">
          <cell r="B19" t="str">
            <v>3036</v>
          </cell>
          <cell r="C19" t="str">
            <v xml:space="preserve">Hyrestillägg avgäld                               </v>
          </cell>
          <cell r="D19">
            <v>1</v>
          </cell>
          <cell r="E19">
            <v>1</v>
          </cell>
          <cell r="H19">
            <v>1</v>
          </cell>
          <cell r="I19">
            <v>1</v>
          </cell>
        </row>
        <row r="20">
          <cell r="B20" t="str">
            <v>3037</v>
          </cell>
          <cell r="C20" t="str">
            <v xml:space="preserve">Hyrestillägg övrigt, bostäder                     </v>
          </cell>
          <cell r="D20">
            <v>0</v>
          </cell>
        </row>
        <row r="21">
          <cell r="B21" t="str">
            <v>3038</v>
          </cell>
          <cell r="C21" t="str">
            <v>Hyrestillägg servicetjänster hyresgäster</v>
          </cell>
          <cell r="E21">
            <v>0</v>
          </cell>
          <cell r="H21">
            <v>0</v>
          </cell>
          <cell r="I21">
            <v>0</v>
          </cell>
        </row>
        <row r="22">
          <cell r="B22" t="str">
            <v>3039</v>
          </cell>
          <cell r="C22" t="str">
            <v>Hyrestillägg sophantering</v>
          </cell>
          <cell r="D22">
            <v>0</v>
          </cell>
          <cell r="E22">
            <v>1</v>
          </cell>
          <cell r="H22">
            <v>1</v>
          </cell>
          <cell r="I22">
            <v>1</v>
          </cell>
        </row>
        <row r="23">
          <cell r="B23" t="str">
            <v>3040</v>
          </cell>
          <cell r="C23" t="str">
            <v xml:space="preserve">Hyresintäkter garage                              </v>
          </cell>
          <cell r="D23">
            <v>22</v>
          </cell>
          <cell r="E23">
            <v>22</v>
          </cell>
          <cell r="H23">
            <v>24</v>
          </cell>
          <cell r="I23">
            <v>24</v>
          </cell>
        </row>
        <row r="24">
          <cell r="B24" t="str">
            <v>3050</v>
          </cell>
          <cell r="C24" t="str">
            <v xml:space="preserve">Hyresintäkter parkering                           </v>
          </cell>
          <cell r="D24">
            <v>10</v>
          </cell>
          <cell r="E24">
            <v>8</v>
          </cell>
          <cell r="H24">
            <v>9</v>
          </cell>
          <cell r="I24">
            <v>9</v>
          </cell>
        </row>
        <row r="25">
          <cell r="B25" t="str">
            <v>3060</v>
          </cell>
          <cell r="C25" t="str">
            <v xml:space="preserve">Övriga hyresintäkter                              </v>
          </cell>
          <cell r="D25">
            <v>10</v>
          </cell>
          <cell r="E25">
            <v>38</v>
          </cell>
          <cell r="H25">
            <v>3</v>
          </cell>
          <cell r="I25">
            <v>3</v>
          </cell>
        </row>
        <row r="26">
          <cell r="B26" t="str">
            <v>3070</v>
          </cell>
          <cell r="C26" t="str">
            <v xml:space="preserve">Hyresrabatter                                     </v>
          </cell>
          <cell r="D26">
            <v>-17</v>
          </cell>
          <cell r="E26">
            <v>-19</v>
          </cell>
          <cell r="H26">
            <v>-19</v>
          </cell>
          <cell r="I26">
            <v>-19</v>
          </cell>
        </row>
        <row r="27">
          <cell r="B27" t="str">
            <v>3900</v>
          </cell>
          <cell r="C27" t="str">
            <v>Övriga förvaltningsintäkter</v>
          </cell>
          <cell r="D27">
            <v>4</v>
          </cell>
          <cell r="E27">
            <v>1</v>
          </cell>
          <cell r="H27">
            <v>0</v>
          </cell>
          <cell r="I27">
            <v>0</v>
          </cell>
        </row>
        <row r="28">
          <cell r="B28" t="str">
            <v>3910</v>
          </cell>
          <cell r="C28" t="str">
            <v>Vidarefakturering övriga tjänster</v>
          </cell>
          <cell r="E28">
            <v>2</v>
          </cell>
          <cell r="H28">
            <v>0</v>
          </cell>
          <cell r="I28">
            <v>0</v>
          </cell>
        </row>
        <row r="29">
          <cell r="B29" t="str">
            <v>3911</v>
          </cell>
          <cell r="C29" t="str">
            <v>Vidarefakturering eget arbete</v>
          </cell>
          <cell r="E29">
            <v>0</v>
          </cell>
          <cell r="H29">
            <v>0</v>
          </cell>
          <cell r="I29">
            <v>0</v>
          </cell>
        </row>
        <row r="30">
          <cell r="B30" t="str">
            <v>3912</v>
          </cell>
          <cell r="C30" t="str">
            <v>Fakturering eget arbete momspliktigt(Vitec)</v>
          </cell>
        </row>
        <row r="31">
          <cell r="B31" t="str">
            <v>3913</v>
          </cell>
          <cell r="C31" t="str">
            <v>Fakturering eget arbete momspliktigt(Agresso)</v>
          </cell>
        </row>
        <row r="32">
          <cell r="B32" t="str">
            <v>3920</v>
          </cell>
          <cell r="C32" t="str">
            <v>Vidarefakturering skadeersättning</v>
          </cell>
          <cell r="E32">
            <v>0</v>
          </cell>
        </row>
        <row r="33">
          <cell r="B33" t="str">
            <v>3921</v>
          </cell>
          <cell r="C33" t="str">
            <v>Fakturering skadeersättning ej moms(Agresso)</v>
          </cell>
          <cell r="E33">
            <v>0</v>
          </cell>
        </row>
        <row r="34">
          <cell r="B34" t="str">
            <v>3922</v>
          </cell>
          <cell r="C34" t="str">
            <v>Fakturering eget arb/skadeers ej moms(Vitec)</v>
          </cell>
        </row>
        <row r="35">
          <cell r="B35" t="str">
            <v>3923</v>
          </cell>
          <cell r="C35" t="str">
            <v>Fakturering eget arb/skadeers ej moms(Agresso)</v>
          </cell>
        </row>
        <row r="36">
          <cell r="B36" t="str">
            <v>3990</v>
          </cell>
          <cell r="C36" t="str">
            <v>Övriga rörelsegrenar</v>
          </cell>
          <cell r="D36">
            <v>0</v>
          </cell>
          <cell r="E36">
            <v>0</v>
          </cell>
        </row>
        <row r="37">
          <cell r="B37" t="str">
            <v>S:a hyresintäkter</v>
          </cell>
          <cell r="D37">
            <v>1215</v>
          </cell>
          <cell r="E37">
            <v>1242</v>
          </cell>
          <cell r="F37">
            <v>0</v>
          </cell>
          <cell r="G37">
            <v>1</v>
          </cell>
          <cell r="H37">
            <v>1216</v>
          </cell>
          <cell r="I37">
            <v>1218</v>
          </cell>
          <cell r="J37">
            <v>0</v>
          </cell>
          <cell r="K37">
            <v>0</v>
          </cell>
          <cell r="L37">
            <v>0</v>
          </cell>
        </row>
        <row r="39">
          <cell r="B39" t="str">
            <v>Hyresbortfall</v>
          </cell>
        </row>
        <row r="40">
          <cell r="B40" t="str">
            <v>3080</v>
          </cell>
          <cell r="C40" t="str">
            <v xml:space="preserve">Evakuering bostäder (rabatt)                      </v>
          </cell>
          <cell r="D40">
            <v>0</v>
          </cell>
        </row>
        <row r="41">
          <cell r="B41" t="str">
            <v>3210</v>
          </cell>
          <cell r="C41" t="str">
            <v xml:space="preserve">Outhyrt bostäder                                  </v>
          </cell>
          <cell r="D41">
            <v>-1</v>
          </cell>
          <cell r="E41">
            <v>0</v>
          </cell>
          <cell r="H41">
            <v>0</v>
          </cell>
          <cell r="I41">
            <v>0</v>
          </cell>
        </row>
        <row r="42">
          <cell r="B42" t="str">
            <v>3220</v>
          </cell>
          <cell r="C42" t="str">
            <v xml:space="preserve">Outhyrt lokaler                                   </v>
          </cell>
          <cell r="D42">
            <v>-74</v>
          </cell>
          <cell r="E42">
            <v>-88</v>
          </cell>
          <cell r="H42">
            <v>-106</v>
          </cell>
          <cell r="I42">
            <v>-106</v>
          </cell>
        </row>
        <row r="43">
          <cell r="B43" t="str">
            <v>3240</v>
          </cell>
          <cell r="C43" t="str">
            <v xml:space="preserve">Outhyrt garage                                    </v>
          </cell>
          <cell r="D43">
            <v>-2</v>
          </cell>
          <cell r="E43">
            <v>-2</v>
          </cell>
          <cell r="H43">
            <v>-5</v>
          </cell>
          <cell r="I43">
            <v>-5</v>
          </cell>
        </row>
        <row r="44">
          <cell r="B44" t="str">
            <v>3250</v>
          </cell>
          <cell r="C44" t="str">
            <v xml:space="preserve">Outhyrt parkering                                 </v>
          </cell>
          <cell r="D44">
            <v>-1</v>
          </cell>
          <cell r="E44">
            <v>-1</v>
          </cell>
          <cell r="H44">
            <v>-1</v>
          </cell>
          <cell r="I44">
            <v>-1</v>
          </cell>
        </row>
        <row r="45">
          <cell r="B45" t="str">
            <v>S:a hyresbortfall</v>
          </cell>
          <cell r="D45">
            <v>-78</v>
          </cell>
          <cell r="E45">
            <v>-91</v>
          </cell>
          <cell r="F45">
            <v>0</v>
          </cell>
          <cell r="G45">
            <v>0</v>
          </cell>
          <cell r="H45">
            <v>-112</v>
          </cell>
          <cell r="I45">
            <v>-112</v>
          </cell>
          <cell r="J45">
            <v>0</v>
          </cell>
          <cell r="K45">
            <v>0</v>
          </cell>
          <cell r="L45">
            <v>0</v>
          </cell>
        </row>
        <row r="47">
          <cell r="B47" t="str">
            <v>Övriga konton DN1</v>
          </cell>
        </row>
        <row r="48">
          <cell r="B48" t="str">
            <v>3090</v>
          </cell>
          <cell r="C48" t="str">
            <v xml:space="preserve">Förvaltningsuppdrag koncernföretag                </v>
          </cell>
          <cell r="E48">
            <v>0</v>
          </cell>
        </row>
        <row r="49">
          <cell r="B49" t="str">
            <v>3395</v>
          </cell>
          <cell r="C49" t="str">
            <v>Befarade hyresförluster</v>
          </cell>
        </row>
        <row r="50">
          <cell r="B50" t="str">
            <v>3399</v>
          </cell>
          <cell r="C50" t="str">
            <v>Konstaterade hyresförluster</v>
          </cell>
        </row>
        <row r="51">
          <cell r="B51" t="str">
            <v>3595</v>
          </cell>
          <cell r="C51" t="str">
            <v>Befarade kundförluster övriga förvaltningsintäkter</v>
          </cell>
          <cell r="E51">
            <v>0</v>
          </cell>
        </row>
        <row r="52">
          <cell r="B52" t="str">
            <v>3599</v>
          </cell>
          <cell r="C52" t="str">
            <v>Konstaterade kundförluster</v>
          </cell>
          <cell r="E52">
            <v>0</v>
          </cell>
        </row>
        <row r="53">
          <cell r="B53" t="str">
            <v>3740</v>
          </cell>
          <cell r="C53" t="str">
            <v xml:space="preserve">Öresutjämning                                     </v>
          </cell>
          <cell r="D53">
            <v>0</v>
          </cell>
          <cell r="E53">
            <v>0</v>
          </cell>
        </row>
        <row r="54">
          <cell r="B54" t="str">
            <v>3950</v>
          </cell>
          <cell r="C54" t="str">
            <v>Återvunna tidigare avskrivna  kund- &amp; hyresfordrin</v>
          </cell>
          <cell r="D54">
            <v>0</v>
          </cell>
          <cell r="E54">
            <v>1</v>
          </cell>
        </row>
        <row r="55">
          <cell r="B55" t="str">
            <v>3951</v>
          </cell>
          <cell r="C55" t="str">
            <v>Återvunna tidigare avskrivna kund-och hyresfordrin</v>
          </cell>
        </row>
        <row r="56">
          <cell r="B56" t="str">
            <v>4570</v>
          </cell>
          <cell r="C56" t="str">
            <v xml:space="preserve">Befarade kund- och hyresförluster                 </v>
          </cell>
          <cell r="D56">
            <v>1</v>
          </cell>
          <cell r="E56">
            <v>-1</v>
          </cell>
          <cell r="H56">
            <v>-3</v>
          </cell>
          <cell r="I56">
            <v>-3</v>
          </cell>
        </row>
        <row r="57">
          <cell r="B57" t="str">
            <v>4571</v>
          </cell>
          <cell r="C57" t="str">
            <v xml:space="preserve">Konstaterade kund- och hyresförluster             </v>
          </cell>
          <cell r="D57">
            <v>-3</v>
          </cell>
          <cell r="E57">
            <v>-2</v>
          </cell>
          <cell r="H57">
            <v>0</v>
          </cell>
          <cell r="I57">
            <v>0</v>
          </cell>
        </row>
        <row r="58">
          <cell r="B58" t="str">
            <v>8313</v>
          </cell>
          <cell r="C58" t="str">
            <v>Ränteintäkter från hyres- och kundfordringar</v>
          </cell>
          <cell r="D58">
            <v>1</v>
          </cell>
          <cell r="E58">
            <v>1</v>
          </cell>
        </row>
        <row r="59">
          <cell r="B59" t="str">
            <v>S:a Övriga konton DN1</v>
          </cell>
          <cell r="D59">
            <v>-1</v>
          </cell>
          <cell r="E59">
            <v>-1</v>
          </cell>
          <cell r="F59">
            <v>0</v>
          </cell>
          <cell r="G59">
            <v>0</v>
          </cell>
          <cell r="H59">
            <v>-3</v>
          </cell>
          <cell r="I59">
            <v>-3</v>
          </cell>
          <cell r="J59">
            <v>0</v>
          </cell>
          <cell r="K59">
            <v>0</v>
          </cell>
          <cell r="L59">
            <v>0</v>
          </cell>
        </row>
        <row r="61">
          <cell r="B61" t="str">
            <v>SUMMA INTÄKTER</v>
          </cell>
          <cell r="D61">
            <v>1136</v>
          </cell>
          <cell r="E61">
            <v>1150</v>
          </cell>
          <cell r="F61">
            <v>0</v>
          </cell>
          <cell r="G61">
            <v>1</v>
          </cell>
          <cell r="H61">
            <v>1101</v>
          </cell>
          <cell r="I61">
            <v>1103</v>
          </cell>
          <cell r="J61">
            <v>0</v>
          </cell>
          <cell r="K61">
            <v>0</v>
          </cell>
          <cell r="L61">
            <v>0</v>
          </cell>
        </row>
        <row r="63">
          <cell r="B63" t="str">
            <v>KOSTNADER DRIFTNETTO 1</v>
          </cell>
        </row>
        <row r="64">
          <cell r="B64" t="str">
            <v>4501</v>
          </cell>
          <cell r="C64" t="str">
            <v xml:space="preserve">Fastighetsskötsel                                 </v>
          </cell>
          <cell r="D64">
            <v>-24</v>
          </cell>
          <cell r="E64">
            <v>-16</v>
          </cell>
          <cell r="H64">
            <v>-22</v>
          </cell>
          <cell r="I64">
            <v>-22</v>
          </cell>
        </row>
        <row r="65">
          <cell r="B65" t="str">
            <v>4502</v>
          </cell>
          <cell r="C65" t="str">
            <v xml:space="preserve">Serviceavtal                                      </v>
          </cell>
          <cell r="D65">
            <v>-7</v>
          </cell>
          <cell r="E65">
            <v>-6</v>
          </cell>
          <cell r="G65">
            <v>0</v>
          </cell>
          <cell r="H65">
            <v>-7</v>
          </cell>
          <cell r="I65">
            <v>-7</v>
          </cell>
        </row>
        <row r="66">
          <cell r="B66" t="str">
            <v>4503</v>
          </cell>
          <cell r="C66" t="str">
            <v xml:space="preserve">Städning                                          </v>
          </cell>
          <cell r="D66">
            <v>-8</v>
          </cell>
          <cell r="E66">
            <v>-6</v>
          </cell>
          <cell r="H66">
            <v>-8</v>
          </cell>
          <cell r="I66">
            <v>-8</v>
          </cell>
        </row>
        <row r="67">
          <cell r="B67" t="str">
            <v>4504</v>
          </cell>
          <cell r="C67" t="str">
            <v xml:space="preserve">Bränsle uppvärmning                               </v>
          </cell>
          <cell r="D67">
            <v>-50</v>
          </cell>
          <cell r="E67">
            <v>-33</v>
          </cell>
          <cell r="H67">
            <v>-50</v>
          </cell>
          <cell r="I67">
            <v>-50</v>
          </cell>
        </row>
        <row r="68">
          <cell r="B68" t="str">
            <v>4505</v>
          </cell>
          <cell r="C68" t="str">
            <v xml:space="preserve">VA                                                </v>
          </cell>
          <cell r="D68">
            <v>-9</v>
          </cell>
          <cell r="E68">
            <v>-7</v>
          </cell>
          <cell r="H68">
            <v>-10</v>
          </cell>
          <cell r="I68">
            <v>-10</v>
          </cell>
        </row>
        <row r="69">
          <cell r="B69" t="str">
            <v>4506</v>
          </cell>
          <cell r="C69" t="str">
            <v xml:space="preserve">EL                                                </v>
          </cell>
          <cell r="D69">
            <v>-35</v>
          </cell>
          <cell r="E69">
            <v>-26</v>
          </cell>
          <cell r="H69">
            <v>-36</v>
          </cell>
          <cell r="I69">
            <v>-36</v>
          </cell>
        </row>
        <row r="70">
          <cell r="B70" t="str">
            <v>4507</v>
          </cell>
          <cell r="C70" t="str">
            <v xml:space="preserve">Sophämtning                                       </v>
          </cell>
          <cell r="D70">
            <v>-8</v>
          </cell>
          <cell r="E70">
            <v>-7</v>
          </cell>
          <cell r="H70">
            <v>-9</v>
          </cell>
          <cell r="I70">
            <v>-9</v>
          </cell>
        </row>
        <row r="71">
          <cell r="B71" t="str">
            <v>4509</v>
          </cell>
          <cell r="C71" t="str">
            <v xml:space="preserve">Försäkringar                                      </v>
          </cell>
          <cell r="D71">
            <v>-3</v>
          </cell>
          <cell r="E71">
            <v>-2</v>
          </cell>
          <cell r="H71">
            <v>-3</v>
          </cell>
          <cell r="I71">
            <v>-3</v>
          </cell>
        </row>
        <row r="72">
          <cell r="B72" t="str">
            <v>4510</v>
          </cell>
          <cell r="C72" t="str">
            <v xml:space="preserve">Övriga driftskostnader                            </v>
          </cell>
          <cell r="D72">
            <v>-6</v>
          </cell>
          <cell r="E72">
            <v>-5</v>
          </cell>
          <cell r="H72">
            <v>-7</v>
          </cell>
          <cell r="I72">
            <v>-7</v>
          </cell>
        </row>
        <row r="73">
          <cell r="B73" t="str">
            <v>4511</v>
          </cell>
          <cell r="C73" t="str">
            <v xml:space="preserve">Mäklararvoden annonser                            </v>
          </cell>
          <cell r="D73">
            <v>-4</v>
          </cell>
          <cell r="E73">
            <v>-2</v>
          </cell>
          <cell r="H73">
            <v>-7</v>
          </cell>
          <cell r="I73">
            <v>-7</v>
          </cell>
        </row>
        <row r="74">
          <cell r="B74" t="str">
            <v>4512</v>
          </cell>
          <cell r="C74" t="str">
            <v xml:space="preserve">Förbrukningsmaterial fastigheter                  </v>
          </cell>
          <cell r="D74">
            <v>-1</v>
          </cell>
          <cell r="E74">
            <v>-1</v>
          </cell>
          <cell r="H74">
            <v>-1</v>
          </cell>
          <cell r="I74">
            <v>-1</v>
          </cell>
        </row>
        <row r="75">
          <cell r="B75" t="str">
            <v>4513</v>
          </cell>
          <cell r="C75" t="str">
            <v xml:space="preserve">Kostnader, hyresgäster                            </v>
          </cell>
          <cell r="D75">
            <v>-2</v>
          </cell>
          <cell r="E75">
            <v>-2</v>
          </cell>
          <cell r="H75">
            <v>0</v>
          </cell>
          <cell r="I75">
            <v>0</v>
          </cell>
        </row>
        <row r="76">
          <cell r="B76" t="str">
            <v>4514</v>
          </cell>
          <cell r="C76" t="str">
            <v xml:space="preserve">Ej avdragsgill moms, drift                        </v>
          </cell>
          <cell r="D76">
            <v>-21</v>
          </cell>
          <cell r="E76">
            <v>-12</v>
          </cell>
          <cell r="H76">
            <v>-16</v>
          </cell>
          <cell r="I76">
            <v>-16</v>
          </cell>
        </row>
        <row r="77">
          <cell r="B77" t="str">
            <v>4515</v>
          </cell>
          <cell r="C77" t="str">
            <v xml:space="preserve">Bevakning                                         </v>
          </cell>
          <cell r="D77">
            <v>-2</v>
          </cell>
          <cell r="E77">
            <v>-2</v>
          </cell>
          <cell r="H77">
            <v>-3</v>
          </cell>
          <cell r="I77">
            <v>-3</v>
          </cell>
        </row>
        <row r="78">
          <cell r="B78" t="str">
            <v>4516</v>
          </cell>
          <cell r="C78" t="str">
            <v xml:space="preserve">Fjärrkyla                                         </v>
          </cell>
          <cell r="D78">
            <v>-3</v>
          </cell>
          <cell r="E78">
            <v>-2</v>
          </cell>
          <cell r="H78">
            <v>-4</v>
          </cell>
          <cell r="I78">
            <v>-4</v>
          </cell>
        </row>
        <row r="79">
          <cell r="B79" t="str">
            <v>4517</v>
          </cell>
          <cell r="C79" t="str">
            <v xml:space="preserve">Snöröjning                                        </v>
          </cell>
          <cell r="D79">
            <v>-2</v>
          </cell>
          <cell r="E79">
            <v>-2</v>
          </cell>
          <cell r="H79">
            <v>-1</v>
          </cell>
          <cell r="I79">
            <v>-1</v>
          </cell>
        </row>
        <row r="80">
          <cell r="B80" t="str">
            <v>4518</v>
          </cell>
          <cell r="C80" t="str">
            <v>Servicetjänster hyresgäster</v>
          </cell>
          <cell r="D80">
            <v>0</v>
          </cell>
          <cell r="E80">
            <v>0</v>
          </cell>
          <cell r="H80">
            <v>-1</v>
          </cell>
          <cell r="I80">
            <v>-1</v>
          </cell>
        </row>
        <row r="81">
          <cell r="B81" t="str">
            <v>4522</v>
          </cell>
          <cell r="C81" t="str">
            <v xml:space="preserve">Galleriakostnader                                 </v>
          </cell>
          <cell r="D81">
            <v>-1</v>
          </cell>
          <cell r="E81">
            <v>-1</v>
          </cell>
          <cell r="H81">
            <v>-1</v>
          </cell>
          <cell r="I81">
            <v>-1</v>
          </cell>
        </row>
        <row r="82">
          <cell r="B82" t="str">
            <v>4523</v>
          </cell>
          <cell r="C82" t="str">
            <v xml:space="preserve">Kostnader Galleria                                </v>
          </cell>
          <cell r="D82">
            <v>-1</v>
          </cell>
          <cell r="E82">
            <v>-1</v>
          </cell>
          <cell r="H82">
            <v>-1</v>
          </cell>
          <cell r="I82">
            <v>-1</v>
          </cell>
        </row>
        <row r="83">
          <cell r="B83" t="str">
            <v>4524</v>
          </cell>
          <cell r="C83" t="str">
            <v xml:space="preserve">Gatuvärme                                         </v>
          </cell>
          <cell r="D83">
            <v>0</v>
          </cell>
          <cell r="E83">
            <v>0</v>
          </cell>
          <cell r="H83">
            <v>0</v>
          </cell>
          <cell r="I83">
            <v>0</v>
          </cell>
        </row>
        <row r="84">
          <cell r="B84" t="str">
            <v>4529</v>
          </cell>
          <cell r="C84" t="str">
            <v xml:space="preserve">Icke avdragsgilla kostnader                       </v>
          </cell>
          <cell r="D84">
            <v>0</v>
          </cell>
          <cell r="E84">
            <v>0</v>
          </cell>
        </row>
        <row r="85">
          <cell r="B85" t="str">
            <v>S:a Drift</v>
          </cell>
          <cell r="D85">
            <v>-187</v>
          </cell>
          <cell r="E85">
            <v>-133</v>
          </cell>
          <cell r="F85">
            <v>0</v>
          </cell>
          <cell r="G85">
            <v>0</v>
          </cell>
          <cell r="H85">
            <v>-187</v>
          </cell>
          <cell r="I85">
            <v>-187</v>
          </cell>
          <cell r="J85">
            <v>0</v>
          </cell>
          <cell r="K85">
            <v>0</v>
          </cell>
          <cell r="L85">
            <v>0</v>
          </cell>
        </row>
        <row r="87">
          <cell r="B87" t="str">
            <v>Administration</v>
          </cell>
        </row>
        <row r="88">
          <cell r="B88" t="str">
            <v>4508</v>
          </cell>
          <cell r="C88" t="str">
            <v xml:space="preserve">Administrationsarvode                             </v>
          </cell>
          <cell r="D88">
            <v>-43</v>
          </cell>
          <cell r="E88">
            <v>-31</v>
          </cell>
          <cell r="G88">
            <v>0</v>
          </cell>
          <cell r="H88">
            <v>-28</v>
          </cell>
          <cell r="I88">
            <v>-28</v>
          </cell>
        </row>
        <row r="89">
          <cell r="B89" t="str">
            <v>5490</v>
          </cell>
          <cell r="C89" t="str">
            <v>Ej avdragsgill moms regionadministrationskostnader</v>
          </cell>
          <cell r="E89">
            <v>-2</v>
          </cell>
          <cell r="H89">
            <v>-3</v>
          </cell>
          <cell r="I89">
            <v>-3</v>
          </cell>
        </row>
        <row r="90">
          <cell r="B90" t="str">
            <v>6610</v>
          </cell>
          <cell r="C90" t="str">
            <v>Koncerninterna tjänster - utfaktureras</v>
          </cell>
          <cell r="D90">
            <v>-23</v>
          </cell>
          <cell r="E90">
            <v>-17</v>
          </cell>
          <cell r="G90">
            <v>0</v>
          </cell>
          <cell r="H90">
            <v>-46</v>
          </cell>
          <cell r="I90">
            <v>-46</v>
          </cell>
        </row>
        <row r="91">
          <cell r="B91" t="str">
            <v>6611</v>
          </cell>
          <cell r="C91" t="str">
            <v>Koncerninterna tjänster - utfördelas</v>
          </cell>
          <cell r="D91">
            <v>-10</v>
          </cell>
          <cell r="E91">
            <v>-6</v>
          </cell>
        </row>
        <row r="92">
          <cell r="B92" t="str">
            <v>6614</v>
          </cell>
          <cell r="C92" t="str">
            <v>Momskostnad Centraladministration</v>
          </cell>
          <cell r="D92">
            <v>-2</v>
          </cell>
          <cell r="E92">
            <v>-1</v>
          </cell>
          <cell r="H92">
            <v>-5</v>
          </cell>
          <cell r="I92">
            <v>-5</v>
          </cell>
        </row>
        <row r="93">
          <cell r="B93" t="str">
            <v>S:a Administration</v>
          </cell>
          <cell r="D93">
            <v>-78</v>
          </cell>
          <cell r="E93">
            <v>-57</v>
          </cell>
          <cell r="F93">
            <v>0</v>
          </cell>
          <cell r="G93">
            <v>0</v>
          </cell>
          <cell r="H93">
            <v>-82</v>
          </cell>
          <cell r="I93">
            <v>-82</v>
          </cell>
          <cell r="J93">
            <v>0</v>
          </cell>
          <cell r="K93">
            <v>0</v>
          </cell>
          <cell r="L93">
            <v>0</v>
          </cell>
        </row>
        <row r="95">
          <cell r="B95" t="str">
            <v>Reparation</v>
          </cell>
        </row>
        <row r="96">
          <cell r="B96" t="str">
            <v>4530</v>
          </cell>
          <cell r="C96" t="str">
            <v xml:space="preserve">Reparationer                                      </v>
          </cell>
          <cell r="D96">
            <v>-7</v>
          </cell>
          <cell r="E96">
            <v>-4</v>
          </cell>
          <cell r="H96">
            <v>-9</v>
          </cell>
          <cell r="I96">
            <v>-9</v>
          </cell>
        </row>
        <row r="97">
          <cell r="B97" t="str">
            <v>4531</v>
          </cell>
          <cell r="C97" t="str">
            <v xml:space="preserve">Reparation byggnad utvändigt                      </v>
          </cell>
          <cell r="D97">
            <v>0</v>
          </cell>
          <cell r="E97">
            <v>0</v>
          </cell>
          <cell r="H97">
            <v>0</v>
          </cell>
          <cell r="I97">
            <v>0</v>
          </cell>
        </row>
        <row r="98">
          <cell r="B98" t="str">
            <v>4532</v>
          </cell>
          <cell r="C98" t="str">
            <v xml:space="preserve">Reparation byggnad invändigt                      </v>
          </cell>
          <cell r="D98">
            <v>-2</v>
          </cell>
          <cell r="E98">
            <v>-1</v>
          </cell>
          <cell r="H98">
            <v>-1</v>
          </cell>
          <cell r="I98">
            <v>-1</v>
          </cell>
        </row>
        <row r="99">
          <cell r="B99" t="str">
            <v>4533</v>
          </cell>
          <cell r="C99" t="str">
            <v xml:space="preserve">Reparation lägenhet invändigt                     </v>
          </cell>
          <cell r="D99">
            <v>-2</v>
          </cell>
          <cell r="E99">
            <v>-1</v>
          </cell>
          <cell r="H99">
            <v>-2</v>
          </cell>
          <cell r="I99">
            <v>-2</v>
          </cell>
        </row>
        <row r="100">
          <cell r="B100" t="str">
            <v>4534</v>
          </cell>
          <cell r="C100" t="str">
            <v xml:space="preserve">Reparation installationer                         </v>
          </cell>
          <cell r="D100">
            <v>-5</v>
          </cell>
          <cell r="E100">
            <v>-3</v>
          </cell>
          <cell r="H100">
            <v>-1</v>
          </cell>
          <cell r="I100">
            <v>-1</v>
          </cell>
        </row>
        <row r="101">
          <cell r="B101" t="str">
            <v>4535</v>
          </cell>
          <cell r="C101" t="str">
            <v xml:space="preserve">Reparation mark trädgårdsanl                      </v>
          </cell>
          <cell r="D101">
            <v>0</v>
          </cell>
          <cell r="E101">
            <v>0</v>
          </cell>
          <cell r="H101">
            <v>0</v>
          </cell>
          <cell r="I101">
            <v>0</v>
          </cell>
        </row>
        <row r="102">
          <cell r="B102" t="str">
            <v>4538</v>
          </cell>
          <cell r="C102" t="str">
            <v xml:space="preserve">Maskinist Reparationer                            </v>
          </cell>
          <cell r="D102">
            <v>0</v>
          </cell>
          <cell r="E102">
            <v>0</v>
          </cell>
          <cell r="H102">
            <v>0</v>
          </cell>
          <cell r="I102">
            <v>0</v>
          </cell>
        </row>
        <row r="103">
          <cell r="B103" t="str">
            <v>4590</v>
          </cell>
          <cell r="C103" t="str">
            <v>Ej avdragsgill moms reparationer</v>
          </cell>
          <cell r="E103">
            <v>-1</v>
          </cell>
          <cell r="H103">
            <v>-1</v>
          </cell>
          <cell r="I103">
            <v>-1</v>
          </cell>
        </row>
        <row r="104">
          <cell r="B104" t="str">
            <v>S:a Reparation</v>
          </cell>
          <cell r="D104">
            <v>-16</v>
          </cell>
          <cell r="E104">
            <v>-10</v>
          </cell>
          <cell r="F104">
            <v>0</v>
          </cell>
          <cell r="G104">
            <v>0</v>
          </cell>
          <cell r="H104">
            <v>-14</v>
          </cell>
          <cell r="I104">
            <v>-14</v>
          </cell>
          <cell r="J104">
            <v>0</v>
          </cell>
          <cell r="K104">
            <v>0</v>
          </cell>
          <cell r="L104">
            <v>0</v>
          </cell>
        </row>
        <row r="106">
          <cell r="B106" t="str">
            <v>Fastighetsskatt/Tomträttsavgäld</v>
          </cell>
        </row>
        <row r="107">
          <cell r="B107" t="str">
            <v>4550</v>
          </cell>
          <cell r="C107" t="str">
            <v xml:space="preserve">Tomträttsavgäld                                   </v>
          </cell>
          <cell r="D107">
            <v>-15</v>
          </cell>
          <cell r="E107">
            <v>-16</v>
          </cell>
          <cell r="H107">
            <v>-18</v>
          </cell>
          <cell r="I107">
            <v>-18</v>
          </cell>
        </row>
        <row r="108">
          <cell r="B108" t="str">
            <v>4560</v>
          </cell>
          <cell r="C108" t="str">
            <v xml:space="preserve">Fastighetsskatt                                   </v>
          </cell>
          <cell r="D108">
            <v>-73</v>
          </cell>
          <cell r="E108">
            <v>-54</v>
          </cell>
          <cell r="H108">
            <v>-66</v>
          </cell>
          <cell r="I108">
            <v>-66</v>
          </cell>
        </row>
        <row r="109">
          <cell r="B109" t="str">
            <v>4561</v>
          </cell>
          <cell r="C109" t="str">
            <v>Fastighetsskatt, justering fg år</v>
          </cell>
          <cell r="D109">
            <v>0</v>
          </cell>
          <cell r="E109">
            <v>6</v>
          </cell>
          <cell r="H109">
            <v>0</v>
          </cell>
          <cell r="I109">
            <v>0</v>
          </cell>
        </row>
        <row r="110">
          <cell r="B110" t="str">
            <v>S:a F-skatt/Tomträttsavg</v>
          </cell>
          <cell r="D110">
            <v>-88</v>
          </cell>
          <cell r="E110">
            <v>-64</v>
          </cell>
          <cell r="F110">
            <v>0</v>
          </cell>
          <cell r="G110">
            <v>0</v>
          </cell>
          <cell r="H110">
            <v>-84</v>
          </cell>
          <cell r="I110">
            <v>-84</v>
          </cell>
          <cell r="J110">
            <v>0</v>
          </cell>
          <cell r="K110">
            <v>0</v>
          </cell>
          <cell r="L110">
            <v>0</v>
          </cell>
        </row>
        <row r="112">
          <cell r="B112" t="str">
            <v>Övriga konton DN1</v>
          </cell>
        </row>
        <row r="113">
          <cell r="B113" t="str">
            <v>4000</v>
          </cell>
          <cell r="C113" t="str">
            <v>Ankomstbokade leverantörsfakturor</v>
          </cell>
          <cell r="D113">
            <v>0</v>
          </cell>
          <cell r="E113">
            <v>0</v>
          </cell>
        </row>
        <row r="114">
          <cell r="B114" t="str">
            <v>4010</v>
          </cell>
          <cell r="C114" t="str">
            <v>Inköp vidareförsäljning</v>
          </cell>
          <cell r="E114">
            <v>-2</v>
          </cell>
          <cell r="H114">
            <v>0</v>
          </cell>
          <cell r="I114">
            <v>0</v>
          </cell>
        </row>
        <row r="115">
          <cell r="B115" t="str">
            <v>4020</v>
          </cell>
          <cell r="C115" t="str">
            <v>Skadekostnad för vidarefakturering</v>
          </cell>
        </row>
        <row r="116">
          <cell r="B116" t="str">
            <v>4596</v>
          </cell>
          <cell r="C116" t="str">
            <v xml:space="preserve">Manuell utfördelning                              </v>
          </cell>
        </row>
        <row r="117">
          <cell r="B117" t="str">
            <v>4598</v>
          </cell>
          <cell r="C117" t="str">
            <v>Utfördelning regionadministrativa kostnader</v>
          </cell>
        </row>
        <row r="118">
          <cell r="B118" t="str">
            <v>4990</v>
          </cell>
          <cell r="C118" t="str">
            <v>Ej utfördelade kostnader</v>
          </cell>
          <cell r="D118">
            <v>0</v>
          </cell>
          <cell r="E118">
            <v>-2</v>
          </cell>
          <cell r="G118">
            <v>0</v>
          </cell>
        </row>
        <row r="119">
          <cell r="B119" t="str">
            <v>5000</v>
          </cell>
          <cell r="C119" t="str">
            <v>Ankomstkonto leverantörsfakturor</v>
          </cell>
          <cell r="E119">
            <v>0</v>
          </cell>
        </row>
        <row r="120">
          <cell r="B120" t="str">
            <v>5005</v>
          </cell>
          <cell r="C120" t="str">
            <v>Koncernintern hyreskostnad</v>
          </cell>
          <cell r="D120">
            <v>0</v>
          </cell>
        </row>
        <row r="121">
          <cell r="B121" t="str">
            <v>5010</v>
          </cell>
          <cell r="C121" t="str">
            <v xml:space="preserve">Lokalhyra                                         </v>
          </cell>
          <cell r="D121">
            <v>0</v>
          </cell>
        </row>
        <row r="122">
          <cell r="B122" t="str">
            <v>5090</v>
          </cell>
          <cell r="C122" t="str">
            <v xml:space="preserve">Övriga lokalkostnader                             </v>
          </cell>
          <cell r="D122">
            <v>0</v>
          </cell>
          <cell r="E122">
            <v>0</v>
          </cell>
        </row>
        <row r="123">
          <cell r="B123" t="str">
            <v>5410</v>
          </cell>
          <cell r="C123" t="str">
            <v xml:space="preserve">Diverse förbrukningsmaterial                      </v>
          </cell>
          <cell r="D123">
            <v>0</v>
          </cell>
        </row>
        <row r="124">
          <cell r="B124" t="str">
            <v>5420</v>
          </cell>
          <cell r="C124" t="str">
            <v>Inredning</v>
          </cell>
        </row>
        <row r="125">
          <cell r="B125" t="str">
            <v>5460</v>
          </cell>
          <cell r="C125" t="str">
            <v xml:space="preserve">Diverse förbrukningsinventarier inkl. dataprogram </v>
          </cell>
          <cell r="D125">
            <v>0</v>
          </cell>
        </row>
        <row r="126">
          <cell r="B126" t="str">
            <v>5480</v>
          </cell>
          <cell r="C126" t="str">
            <v>Arbetskläder och skyddsmaterial</v>
          </cell>
          <cell r="D126">
            <v>0</v>
          </cell>
          <cell r="E126">
            <v>0</v>
          </cell>
        </row>
        <row r="127">
          <cell r="B127" t="str">
            <v>5500</v>
          </cell>
          <cell r="C127" t="str">
            <v>Reparation ovh underhåll av maskiner och inv</v>
          </cell>
        </row>
        <row r="128">
          <cell r="B128" t="str">
            <v>5501</v>
          </cell>
          <cell r="C128" t="str">
            <v>Reparationer och underhåll mask och inv</v>
          </cell>
        </row>
        <row r="129">
          <cell r="B129" t="str">
            <v>5611</v>
          </cell>
          <cell r="C129" t="str">
            <v>Drivmedel för personbilar</v>
          </cell>
          <cell r="D129">
            <v>0</v>
          </cell>
        </row>
        <row r="130">
          <cell r="B130" t="str">
            <v>5612</v>
          </cell>
          <cell r="C130" t="str">
            <v>Försäkring och skatt för personbilar</v>
          </cell>
        </row>
        <row r="131">
          <cell r="B131" t="str">
            <v>5613</v>
          </cell>
          <cell r="C131" t="str">
            <v>Rep och underh av personbilar, tillbehör</v>
          </cell>
        </row>
        <row r="132">
          <cell r="B132" t="str">
            <v>5614</v>
          </cell>
          <cell r="C132" t="str">
            <v>P-avgifter &amp; garage</v>
          </cell>
          <cell r="D132">
            <v>0</v>
          </cell>
        </row>
        <row r="133">
          <cell r="B133" t="str">
            <v>5619</v>
          </cell>
          <cell r="C133" t="str">
            <v>Övriga personbilskostnader</v>
          </cell>
          <cell r="D133">
            <v>0</v>
          </cell>
        </row>
        <row r="134">
          <cell r="B134" t="str">
            <v>5640</v>
          </cell>
          <cell r="C134" t="str">
            <v>Servicebilar</v>
          </cell>
        </row>
        <row r="135">
          <cell r="B135" t="str">
            <v>5650</v>
          </cell>
          <cell r="C135" t="str">
            <v xml:space="preserve">Traktorer                                         </v>
          </cell>
        </row>
        <row r="136">
          <cell r="B136" t="str">
            <v>5690</v>
          </cell>
          <cell r="C136" t="str">
            <v xml:space="preserve">Övriga kostnader för transportmedel               </v>
          </cell>
        </row>
        <row r="137">
          <cell r="B137" t="str">
            <v>5700</v>
          </cell>
          <cell r="C137" t="str">
            <v>Frakter och transporter</v>
          </cell>
          <cell r="D137">
            <v>0</v>
          </cell>
        </row>
        <row r="138">
          <cell r="B138" t="str">
            <v>5810</v>
          </cell>
          <cell r="C138" t="str">
            <v>Resekostnader</v>
          </cell>
          <cell r="D138">
            <v>0</v>
          </cell>
        </row>
        <row r="139">
          <cell r="B139" t="str">
            <v>5820</v>
          </cell>
          <cell r="C139" t="str">
            <v>Taxi</v>
          </cell>
        </row>
        <row r="140">
          <cell r="B140" t="str">
            <v>5910</v>
          </cell>
          <cell r="C140" t="str">
            <v xml:space="preserve">Extern Marknadsföring                             </v>
          </cell>
        </row>
        <row r="141">
          <cell r="B141" t="str">
            <v>5912</v>
          </cell>
          <cell r="C141" t="str">
            <v>Annonser (inkl mediarådgivning)</v>
          </cell>
        </row>
        <row r="142">
          <cell r="B142" t="str">
            <v>5913</v>
          </cell>
          <cell r="C142" t="str">
            <v>Marknadsföringsmaterial</v>
          </cell>
          <cell r="E142">
            <v>0</v>
          </cell>
        </row>
        <row r="143">
          <cell r="B143" t="str">
            <v>5915</v>
          </cell>
          <cell r="C143" t="str">
            <v xml:space="preserve">Aktiviteter                                       </v>
          </cell>
        </row>
        <row r="144">
          <cell r="B144" t="str">
            <v>5917</v>
          </cell>
          <cell r="C144" t="str">
            <v>Kostnader (inklusive PR)</v>
          </cell>
          <cell r="D144">
            <v>0</v>
          </cell>
        </row>
        <row r="145">
          <cell r="B145" t="str">
            <v>5918</v>
          </cell>
          <cell r="C145" t="str">
            <v>Extern Webb</v>
          </cell>
        </row>
        <row r="146">
          <cell r="B146" t="str">
            <v>5919</v>
          </cell>
          <cell r="C146" t="str">
            <v>Övrigt externt marknadsföring</v>
          </cell>
          <cell r="D146">
            <v>0</v>
          </cell>
        </row>
        <row r="147">
          <cell r="B147" t="str">
            <v>5930</v>
          </cell>
          <cell r="C147" t="str">
            <v xml:space="preserve">Reklamtrycksaker och direktreklam                 </v>
          </cell>
        </row>
        <row r="148">
          <cell r="B148" t="str">
            <v>5952</v>
          </cell>
          <cell r="C148" t="str">
            <v>Profilmaterial</v>
          </cell>
        </row>
        <row r="149">
          <cell r="B149" t="str">
            <v>5990</v>
          </cell>
          <cell r="C149" t="str">
            <v xml:space="preserve">Övriga kostnader för reklam och PR                </v>
          </cell>
          <cell r="D149">
            <v>0</v>
          </cell>
        </row>
        <row r="150">
          <cell r="B150" t="str">
            <v>6071</v>
          </cell>
          <cell r="C150" t="str">
            <v xml:space="preserve">Representation avdragsgill                        </v>
          </cell>
          <cell r="D150">
            <v>0</v>
          </cell>
          <cell r="E150">
            <v>0</v>
          </cell>
        </row>
        <row r="151">
          <cell r="B151" t="str">
            <v>6072</v>
          </cell>
          <cell r="C151" t="str">
            <v>Representation och gåvor ej avdragsgill</v>
          </cell>
          <cell r="D151">
            <v>0</v>
          </cell>
        </row>
        <row r="152">
          <cell r="B152" t="str">
            <v>6090</v>
          </cell>
          <cell r="C152" t="str">
            <v xml:space="preserve">Övriga försäljningskostnader                      </v>
          </cell>
          <cell r="E152">
            <v>0</v>
          </cell>
        </row>
        <row r="153">
          <cell r="B153" t="str">
            <v>6110</v>
          </cell>
          <cell r="C153" t="str">
            <v>Kontorsmaterial</v>
          </cell>
        </row>
        <row r="154">
          <cell r="B154" t="str">
            <v>6150</v>
          </cell>
          <cell r="C154" t="str">
            <v>Trycksaker</v>
          </cell>
        </row>
        <row r="155">
          <cell r="B155" t="str">
            <v>6190</v>
          </cell>
          <cell r="C155" t="str">
            <v>Övriga kontorskostnader</v>
          </cell>
        </row>
        <row r="156">
          <cell r="B156" t="str">
            <v>6211</v>
          </cell>
          <cell r="C156" t="str">
            <v xml:space="preserve">Telefon &amp; fax                                     </v>
          </cell>
          <cell r="D156">
            <v>0</v>
          </cell>
        </row>
        <row r="157">
          <cell r="B157" t="str">
            <v>6212</v>
          </cell>
          <cell r="C157" t="str">
            <v xml:space="preserve">Mobiltelefon                                      </v>
          </cell>
          <cell r="D157">
            <v>0</v>
          </cell>
        </row>
        <row r="158">
          <cell r="B158" t="str">
            <v>6230</v>
          </cell>
          <cell r="C158" t="str">
            <v>Datakommunikation</v>
          </cell>
        </row>
        <row r="159">
          <cell r="B159" t="str">
            <v>6250</v>
          </cell>
          <cell r="C159" t="str">
            <v>Porto och postbefordran</v>
          </cell>
        </row>
        <row r="160">
          <cell r="B160" t="str">
            <v>6310</v>
          </cell>
          <cell r="C160" t="str">
            <v>Företags- och ansvarsförsäkringar</v>
          </cell>
        </row>
        <row r="161">
          <cell r="B161" t="str">
            <v>6320</v>
          </cell>
          <cell r="C161" t="str">
            <v xml:space="preserve">Avgifter för juridiska åtgärder                   </v>
          </cell>
          <cell r="D161">
            <v>0</v>
          </cell>
          <cell r="E161">
            <v>0</v>
          </cell>
        </row>
        <row r="162">
          <cell r="B162" t="str">
            <v>6354</v>
          </cell>
          <cell r="C162" t="str">
            <v xml:space="preserve">Befarade förluster på kundfordringar              </v>
          </cell>
        </row>
        <row r="163">
          <cell r="B163" t="str">
            <v>6490</v>
          </cell>
          <cell r="C163" t="str">
            <v xml:space="preserve">Övr förvaltningskostnader                         </v>
          </cell>
        </row>
        <row r="164">
          <cell r="B164" t="str">
            <v>6520</v>
          </cell>
          <cell r="C164" t="str">
            <v xml:space="preserve">Ritnings- och kopieringskostnader                 </v>
          </cell>
          <cell r="D164">
            <v>0</v>
          </cell>
          <cell r="E164">
            <v>0</v>
          </cell>
        </row>
        <row r="165">
          <cell r="B165" t="str">
            <v>6540</v>
          </cell>
          <cell r="C165" t="str">
            <v>ADB-tjänster</v>
          </cell>
        </row>
        <row r="166">
          <cell r="B166" t="str">
            <v>6542</v>
          </cell>
          <cell r="C166" t="str">
            <v>Underhåll/support</v>
          </cell>
        </row>
        <row r="167">
          <cell r="B167" t="str">
            <v>6546</v>
          </cell>
          <cell r="C167" t="str">
            <v>IT tjänster datakommunikation</v>
          </cell>
        </row>
        <row r="168">
          <cell r="B168" t="str">
            <v>6548</v>
          </cell>
          <cell r="C168" t="str">
            <v>Programvarukostnad</v>
          </cell>
        </row>
        <row r="169">
          <cell r="B169" t="str">
            <v>6550</v>
          </cell>
          <cell r="C169" t="str">
            <v xml:space="preserve">Konsultarvoden för speciella utredningar          </v>
          </cell>
          <cell r="D169">
            <v>0</v>
          </cell>
          <cell r="E169">
            <v>0</v>
          </cell>
        </row>
        <row r="170">
          <cell r="B170" t="str">
            <v>6551</v>
          </cell>
          <cell r="C170" t="str">
            <v>Kostnadsförda projekt</v>
          </cell>
        </row>
        <row r="171">
          <cell r="B171" t="str">
            <v>6552</v>
          </cell>
          <cell r="C171" t="str">
            <v>Revisionsnära tjänster</v>
          </cell>
        </row>
        <row r="172">
          <cell r="B172" t="str">
            <v>6580</v>
          </cell>
          <cell r="C172" t="str">
            <v xml:space="preserve">Advokat- och rättegångskostnader                  </v>
          </cell>
          <cell r="D172">
            <v>0</v>
          </cell>
          <cell r="E172">
            <v>0</v>
          </cell>
          <cell r="H172">
            <v>0</v>
          </cell>
          <cell r="I172">
            <v>0</v>
          </cell>
        </row>
        <row r="173">
          <cell r="B173" t="str">
            <v>6590</v>
          </cell>
          <cell r="C173" t="str">
            <v xml:space="preserve">Övriga främmande tjänster                         </v>
          </cell>
          <cell r="E173">
            <v>0</v>
          </cell>
        </row>
        <row r="174">
          <cell r="B174" t="str">
            <v>6800</v>
          </cell>
          <cell r="C174" t="str">
            <v>Inhyrd personal</v>
          </cell>
          <cell r="E174">
            <v>0</v>
          </cell>
        </row>
        <row r="175">
          <cell r="B175" t="str">
            <v>6970</v>
          </cell>
          <cell r="C175" t="str">
            <v>Tidningar tidskrifter och facklitteratur</v>
          </cell>
          <cell r="D175">
            <v>0</v>
          </cell>
        </row>
        <row r="176">
          <cell r="B176" t="str">
            <v>6981</v>
          </cell>
          <cell r="C176" t="str">
            <v xml:space="preserve">Föreningsavgifter avdragsgilla, BAO, Fastighets   </v>
          </cell>
        </row>
        <row r="177">
          <cell r="B177" t="str">
            <v>6982</v>
          </cell>
          <cell r="C177" t="str">
            <v>Föreningsavg ej avdragsgilla, BAO, Fastighets</v>
          </cell>
        </row>
        <row r="178">
          <cell r="B178" t="str">
            <v>6991</v>
          </cell>
          <cell r="C178" t="str">
            <v xml:space="preserve">Diverse övriga utgifter avdragsgilla              </v>
          </cell>
          <cell r="D178">
            <v>0</v>
          </cell>
        </row>
        <row r="179">
          <cell r="B179" t="str">
            <v>6992</v>
          </cell>
          <cell r="C179" t="str">
            <v xml:space="preserve">Diverse övriga utgifter ej avdragsgilla           </v>
          </cell>
          <cell r="D179">
            <v>0</v>
          </cell>
          <cell r="E179">
            <v>0</v>
          </cell>
        </row>
        <row r="180">
          <cell r="B180" t="str">
            <v>6999</v>
          </cell>
          <cell r="C180" t="str">
            <v>Ej avdragsgill moms, ej drift</v>
          </cell>
          <cell r="D180">
            <v>0</v>
          </cell>
          <cell r="E180">
            <v>0</v>
          </cell>
        </row>
        <row r="181">
          <cell r="B181" t="str">
            <v>7011</v>
          </cell>
          <cell r="C181" t="str">
            <v>Löner till kollektivanställda</v>
          </cell>
        </row>
        <row r="182">
          <cell r="B182" t="str">
            <v>7015</v>
          </cell>
          <cell r="C182" t="str">
            <v>Löner timanställda kollektivanställda</v>
          </cell>
          <cell r="D182">
            <v>0</v>
          </cell>
          <cell r="E182">
            <v>0</v>
          </cell>
        </row>
        <row r="183">
          <cell r="B183" t="str">
            <v>7019</v>
          </cell>
          <cell r="C183" t="str">
            <v>Upplupna löner till kollektivanställda</v>
          </cell>
        </row>
        <row r="184">
          <cell r="B184" t="str">
            <v>7081</v>
          </cell>
          <cell r="C184" t="str">
            <v>Löner till koll för ej arbetad tid (sjuklön)</v>
          </cell>
        </row>
        <row r="185">
          <cell r="B185" t="str">
            <v>7090</v>
          </cell>
          <cell r="C185" t="str">
            <v>Förändring av semesterlöneskuld koll</v>
          </cell>
        </row>
        <row r="186">
          <cell r="B186" t="str">
            <v>7211</v>
          </cell>
          <cell r="C186" t="str">
            <v>Löner till tjänstemän</v>
          </cell>
        </row>
        <row r="187">
          <cell r="B187" t="str">
            <v>7215</v>
          </cell>
          <cell r="C187" t="str">
            <v>Löner timanställda tjänstemän</v>
          </cell>
        </row>
        <row r="188">
          <cell r="B188" t="str">
            <v>7219</v>
          </cell>
          <cell r="C188" t="str">
            <v>Upplupna löner till tjänstemän</v>
          </cell>
        </row>
        <row r="189">
          <cell r="B189" t="str">
            <v>7281</v>
          </cell>
          <cell r="C189" t="str">
            <v>Löner till tjm för ej arbetad tid (sjuklön)</v>
          </cell>
        </row>
        <row r="190">
          <cell r="B190" t="str">
            <v>7290</v>
          </cell>
          <cell r="C190" t="str">
            <v>Förändring av semesterlöneskuld tjm</v>
          </cell>
        </row>
        <row r="191">
          <cell r="B191" t="str">
            <v>7331</v>
          </cell>
          <cell r="C191" t="str">
            <v>Bilersättning, skattefri</v>
          </cell>
        </row>
        <row r="192">
          <cell r="B192" t="str">
            <v>7332</v>
          </cell>
          <cell r="C192" t="str">
            <v>Bilersättningar, skattepliktiga</v>
          </cell>
        </row>
        <row r="193">
          <cell r="B193" t="str">
            <v>7383</v>
          </cell>
          <cell r="C193" t="str">
            <v>Leasingavgifter personaldatorer</v>
          </cell>
        </row>
        <row r="194">
          <cell r="B194" t="str">
            <v>7384</v>
          </cell>
          <cell r="C194" t="str">
            <v xml:space="preserve">Kost för subv arb kläder                          </v>
          </cell>
        </row>
        <row r="195">
          <cell r="B195" t="str">
            <v>7386</v>
          </cell>
          <cell r="C195" t="str">
            <v xml:space="preserve">Försäkring &amp; skatt förmånsbil                     </v>
          </cell>
        </row>
        <row r="196">
          <cell r="B196" t="str">
            <v>7388</v>
          </cell>
          <cell r="C196" t="str">
            <v>Övriga kostnader förmånsbil</v>
          </cell>
        </row>
        <row r="197">
          <cell r="B197" t="str">
            <v>7390</v>
          </cell>
          <cell r="C197" t="str">
            <v>Övriga kostnadsersättningar</v>
          </cell>
        </row>
        <row r="198">
          <cell r="B198" t="str">
            <v>7411</v>
          </cell>
          <cell r="C198" t="str">
            <v>Ej avdragsgilla pensionskostnader</v>
          </cell>
        </row>
        <row r="199">
          <cell r="B199" t="str">
            <v>7510</v>
          </cell>
          <cell r="C199" t="str">
            <v>Arbetsgivaravg för löner och ersättningar</v>
          </cell>
          <cell r="D199">
            <v>0</v>
          </cell>
          <cell r="E199">
            <v>0</v>
          </cell>
        </row>
        <row r="200">
          <cell r="B200" t="str">
            <v>7519</v>
          </cell>
          <cell r="C200" t="str">
            <v>Arbetsgivaravg för semester och löneskuld</v>
          </cell>
        </row>
        <row r="201">
          <cell r="B201" t="str">
            <v>7533</v>
          </cell>
          <cell r="C201" t="str">
            <v>Särskild löneskatt för pensionskostnader</v>
          </cell>
        </row>
        <row r="202">
          <cell r="B202" t="str">
            <v>7550</v>
          </cell>
          <cell r="C202" t="str">
            <v>Utfördelade sociala kostnader tjänstemän</v>
          </cell>
        </row>
        <row r="203">
          <cell r="B203" t="str">
            <v>7555</v>
          </cell>
          <cell r="C203" t="str">
            <v>Utfördelade sociala kostnader koll</v>
          </cell>
        </row>
        <row r="204">
          <cell r="B204" t="str">
            <v>7560</v>
          </cell>
          <cell r="C204" t="str">
            <v>Uttagsmoms</v>
          </cell>
        </row>
        <row r="205">
          <cell r="B205" t="str">
            <v>7570</v>
          </cell>
          <cell r="C205" t="str">
            <v xml:space="preserve">Premier för arbetsmarknadsförsäkringar, AMF       </v>
          </cell>
        </row>
        <row r="206">
          <cell r="B206" t="str">
            <v>7580</v>
          </cell>
          <cell r="C206" t="str">
            <v>Grupplivsförsäkringspremier, frivilliga</v>
          </cell>
        </row>
        <row r="207">
          <cell r="B207" t="str">
            <v>7610</v>
          </cell>
          <cell r="C207" t="str">
            <v>Utbildning</v>
          </cell>
        </row>
        <row r="208">
          <cell r="B208" t="str">
            <v>7615</v>
          </cell>
          <cell r="C208" t="str">
            <v>Konferens</v>
          </cell>
        </row>
        <row r="209">
          <cell r="B209" t="str">
            <v>7621</v>
          </cell>
          <cell r="C209" t="str">
            <v>Sjuk &amp; häsovård avdragsgill</v>
          </cell>
        </row>
        <row r="210">
          <cell r="B210" t="str">
            <v>7622</v>
          </cell>
          <cell r="C210" t="str">
            <v>Sjuk &amp; häsovård ej avdragsgill</v>
          </cell>
        </row>
        <row r="211">
          <cell r="B211" t="str">
            <v>7623</v>
          </cell>
          <cell r="C211" t="str">
            <v>Terminalglasögon</v>
          </cell>
        </row>
        <row r="212">
          <cell r="B212" t="str">
            <v>7631</v>
          </cell>
          <cell r="C212" t="str">
            <v>Personalrepr gåvor avdragsgill</v>
          </cell>
          <cell r="D212">
            <v>0</v>
          </cell>
        </row>
        <row r="213">
          <cell r="B213" t="str">
            <v>7632</v>
          </cell>
          <cell r="C213" t="str">
            <v>Personalrepr gåvor ej avdragsgill</v>
          </cell>
        </row>
        <row r="214">
          <cell r="B214" t="str">
            <v>7691</v>
          </cell>
          <cell r="C214" t="str">
            <v>Personalrekrytering</v>
          </cell>
        </row>
        <row r="215">
          <cell r="B215" t="str">
            <v>7693</v>
          </cell>
          <cell r="C215" t="str">
            <v>Fritidsverksamhet, motionsbidrag</v>
          </cell>
        </row>
        <row r="216">
          <cell r="B216" t="str">
            <v>7699</v>
          </cell>
          <cell r="C216" t="str">
            <v xml:space="preserve">Övriga personalkostnader                          </v>
          </cell>
        </row>
        <row r="217">
          <cell r="B217" t="str">
            <v>8220</v>
          </cell>
          <cell r="C217" t="str">
            <v xml:space="preserve">Utdelning Brandkontoret-Skatttefri                </v>
          </cell>
          <cell r="D217">
            <v>0</v>
          </cell>
          <cell r="E217">
            <v>0</v>
          </cell>
        </row>
        <row r="218">
          <cell r="B218" t="str">
            <v>8422</v>
          </cell>
          <cell r="C218" t="str">
            <v xml:space="preserve">Räntekostnader leverantör                         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</row>
        <row r="219">
          <cell r="B219" t="str">
            <v>S:a Övriga konton DN1</v>
          </cell>
          <cell r="D219">
            <v>0</v>
          </cell>
          <cell r="E219">
            <v>-4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1">
          <cell r="B221" t="str">
            <v>S:A KOSTNADER DN1</v>
          </cell>
          <cell r="D221">
            <v>-369</v>
          </cell>
          <cell r="E221">
            <v>-268</v>
          </cell>
          <cell r="F221">
            <v>0</v>
          </cell>
          <cell r="G221">
            <v>0</v>
          </cell>
          <cell r="H221">
            <v>-367</v>
          </cell>
          <cell r="I221">
            <v>-367</v>
          </cell>
          <cell r="J221">
            <v>0</v>
          </cell>
          <cell r="K221">
            <v>0</v>
          </cell>
          <cell r="L221">
            <v>0</v>
          </cell>
        </row>
        <row r="223">
          <cell r="B223" t="str">
            <v>DRIFTNETTO 1</v>
          </cell>
          <cell r="D223">
            <v>767</v>
          </cell>
          <cell r="E223">
            <v>882</v>
          </cell>
          <cell r="F223">
            <v>0</v>
          </cell>
          <cell r="G223">
            <v>1</v>
          </cell>
          <cell r="H223">
            <v>734</v>
          </cell>
          <cell r="I223">
            <v>736</v>
          </cell>
          <cell r="J223">
            <v>0</v>
          </cell>
          <cell r="K223">
            <v>0</v>
          </cell>
          <cell r="L223">
            <v>0</v>
          </cell>
        </row>
        <row r="225">
          <cell r="B225" t="str">
            <v>KOSTNADER DRIFTNETTO 2</v>
          </cell>
        </row>
        <row r="226">
          <cell r="B226" t="str">
            <v>Underhåll</v>
          </cell>
        </row>
        <row r="227">
          <cell r="B227" t="str">
            <v>4540</v>
          </cell>
          <cell r="C227" t="str">
            <v xml:space="preserve">Planerat underhåll                                </v>
          </cell>
          <cell r="D227">
            <v>-25</v>
          </cell>
          <cell r="E227">
            <v>-11</v>
          </cell>
          <cell r="H227">
            <v>-23</v>
          </cell>
          <cell r="I227">
            <v>-23</v>
          </cell>
        </row>
        <row r="228">
          <cell r="B228" t="str">
            <v>4541</v>
          </cell>
          <cell r="C228" t="str">
            <v xml:space="preserve">Planerat underhåll byggnad utvändigt              </v>
          </cell>
          <cell r="D228">
            <v>-6</v>
          </cell>
          <cell r="E228">
            <v>-1</v>
          </cell>
          <cell r="H228">
            <v>-4</v>
          </cell>
          <cell r="I228">
            <v>-4</v>
          </cell>
        </row>
        <row r="229">
          <cell r="B229" t="str">
            <v>4542</v>
          </cell>
          <cell r="C229" t="str">
            <v xml:space="preserve">Planerat underhåll byggnad invändigt              </v>
          </cell>
          <cell r="D229">
            <v>-4</v>
          </cell>
          <cell r="E229">
            <v>-1</v>
          </cell>
          <cell r="H229">
            <v>-1</v>
          </cell>
          <cell r="I229">
            <v>-1</v>
          </cell>
        </row>
        <row r="230">
          <cell r="B230" t="str">
            <v>4543</v>
          </cell>
          <cell r="C230" t="str">
            <v xml:space="preserve">Planerat underhåll lägenhet                       </v>
          </cell>
          <cell r="D230">
            <v>-5</v>
          </cell>
          <cell r="E230">
            <v>-4</v>
          </cell>
          <cell r="H230">
            <v>-7</v>
          </cell>
          <cell r="I230">
            <v>-7</v>
          </cell>
        </row>
        <row r="231">
          <cell r="B231" t="str">
            <v>4544</v>
          </cell>
          <cell r="C231" t="str">
            <v xml:space="preserve">Planerat underhåll installation                   </v>
          </cell>
          <cell r="D231">
            <v>-9</v>
          </cell>
          <cell r="E231">
            <v>-4</v>
          </cell>
          <cell r="H231">
            <v>-3</v>
          </cell>
          <cell r="I231">
            <v>-3</v>
          </cell>
        </row>
        <row r="232">
          <cell r="B232" t="str">
            <v>4545</v>
          </cell>
          <cell r="C232" t="str">
            <v xml:space="preserve">Planerat underhåll mark trädg                     </v>
          </cell>
          <cell r="D232">
            <v>-1</v>
          </cell>
          <cell r="E232">
            <v>0</v>
          </cell>
          <cell r="H232">
            <v>-2</v>
          </cell>
          <cell r="I232">
            <v>-2</v>
          </cell>
        </row>
        <row r="233">
          <cell r="B233" t="str">
            <v>4546</v>
          </cell>
          <cell r="C233" t="str">
            <v xml:space="preserve">Övriga fastighetskostnader (inklusive HLU)        </v>
          </cell>
          <cell r="D233">
            <v>-3</v>
          </cell>
          <cell r="E233">
            <v>-3</v>
          </cell>
          <cell r="H233">
            <v>-2</v>
          </cell>
          <cell r="I233">
            <v>-2</v>
          </cell>
        </row>
        <row r="234">
          <cell r="B234" t="str">
            <v>4548</v>
          </cell>
          <cell r="C234" t="str">
            <v>OVK (Diös)</v>
          </cell>
          <cell r="D234">
            <v>-1</v>
          </cell>
          <cell r="E234">
            <v>0</v>
          </cell>
          <cell r="H234">
            <v>0</v>
          </cell>
          <cell r="I234">
            <v>0</v>
          </cell>
        </row>
        <row r="235">
          <cell r="B235" t="str">
            <v>4549</v>
          </cell>
          <cell r="C235" t="str">
            <v xml:space="preserve">Icke avdragsgill moms på underhållskostnader      </v>
          </cell>
          <cell r="D235">
            <v>-7</v>
          </cell>
          <cell r="E235">
            <v>-4</v>
          </cell>
          <cell r="H235">
            <v>-7</v>
          </cell>
          <cell r="I235">
            <v>-7</v>
          </cell>
        </row>
        <row r="236">
          <cell r="B236" t="str">
            <v>4580</v>
          </cell>
          <cell r="C236" t="str">
            <v>Projektkostnader</v>
          </cell>
          <cell r="D236">
            <v>0</v>
          </cell>
          <cell r="E236">
            <v>-5</v>
          </cell>
          <cell r="H236">
            <v>-20</v>
          </cell>
          <cell r="I236">
            <v>-20</v>
          </cell>
        </row>
        <row r="237">
          <cell r="B237" t="str">
            <v>4581</v>
          </cell>
          <cell r="C237" t="str">
            <v>Oplanerat underhåll</v>
          </cell>
          <cell r="D237">
            <v>0</v>
          </cell>
          <cell r="E237">
            <v>-1</v>
          </cell>
        </row>
        <row r="238">
          <cell r="B238" t="str">
            <v>S:a Underhåll</v>
          </cell>
          <cell r="D238">
            <v>-61</v>
          </cell>
          <cell r="E238">
            <v>-34</v>
          </cell>
          <cell r="F238">
            <v>0</v>
          </cell>
          <cell r="G238">
            <v>0</v>
          </cell>
          <cell r="H238">
            <v>-69</v>
          </cell>
          <cell r="I238">
            <v>-69</v>
          </cell>
          <cell r="J238">
            <v>0</v>
          </cell>
          <cell r="K238">
            <v>0</v>
          </cell>
          <cell r="L238">
            <v>0</v>
          </cell>
        </row>
        <row r="240">
          <cell r="B240" t="str">
            <v>Hyresgästanpassning</v>
          </cell>
        </row>
        <row r="241">
          <cell r="B241" t="str">
            <v>4537</v>
          </cell>
          <cell r="C241" t="str">
            <v xml:space="preserve">Hyresgästanpassning                               </v>
          </cell>
          <cell r="D241">
            <v>-46</v>
          </cell>
          <cell r="E241">
            <v>-21</v>
          </cell>
          <cell r="H241">
            <v>-42</v>
          </cell>
          <cell r="I241">
            <v>-42</v>
          </cell>
        </row>
        <row r="242">
          <cell r="B242" t="str">
            <v>4539</v>
          </cell>
          <cell r="C242" t="str">
            <v xml:space="preserve">Icke avdragsgill moms på hyresgästanpassningar    </v>
          </cell>
          <cell r="D242">
            <v>0</v>
          </cell>
          <cell r="E242">
            <v>-1</v>
          </cell>
          <cell r="H242">
            <v>-1</v>
          </cell>
          <cell r="I242">
            <v>-1</v>
          </cell>
        </row>
        <row r="243">
          <cell r="B243" t="str">
            <v>4547</v>
          </cell>
          <cell r="C243" t="str">
            <v>Periodiserade hyresgästanpassningar</v>
          </cell>
        </row>
        <row r="244">
          <cell r="B244" t="str">
            <v>S:a Hyresgästanpassning</v>
          </cell>
          <cell r="D244">
            <v>-46</v>
          </cell>
          <cell r="E244">
            <v>-22</v>
          </cell>
          <cell r="F244">
            <v>0</v>
          </cell>
          <cell r="G244">
            <v>0</v>
          </cell>
          <cell r="H244">
            <v>-43</v>
          </cell>
          <cell r="I244">
            <v>-43</v>
          </cell>
          <cell r="J244">
            <v>0</v>
          </cell>
          <cell r="K244">
            <v>0</v>
          </cell>
          <cell r="L244">
            <v>0</v>
          </cell>
        </row>
        <row r="246">
          <cell r="B246" t="str">
            <v>Övriga reparationer</v>
          </cell>
        </row>
        <row r="247">
          <cell r="B247" t="str">
            <v>4536</v>
          </cell>
          <cell r="C247" t="str">
            <v xml:space="preserve">Reparation övrigt                                 </v>
          </cell>
          <cell r="D247">
            <v>-7</v>
          </cell>
          <cell r="E247">
            <v>-5</v>
          </cell>
          <cell r="H247">
            <v>-8</v>
          </cell>
          <cell r="I247">
            <v>-8</v>
          </cell>
        </row>
        <row r="248">
          <cell r="B248" t="str">
            <v>S:a Övriga reparationer</v>
          </cell>
          <cell r="D248">
            <v>-7</v>
          </cell>
          <cell r="E248">
            <v>-5</v>
          </cell>
          <cell r="F248">
            <v>0</v>
          </cell>
          <cell r="G248">
            <v>0</v>
          </cell>
          <cell r="H248">
            <v>-8</v>
          </cell>
          <cell r="I248">
            <v>-8</v>
          </cell>
          <cell r="J248">
            <v>0</v>
          </cell>
          <cell r="K248">
            <v>0</v>
          </cell>
          <cell r="L248">
            <v>0</v>
          </cell>
        </row>
        <row r="250">
          <cell r="B250" t="str">
            <v>Jämförelsestärande poster</v>
          </cell>
        </row>
        <row r="251">
          <cell r="B251" t="str">
            <v>4599</v>
          </cell>
          <cell r="C251" t="str">
            <v>Jämförelsestörande poster (driftskostnader utanför</v>
          </cell>
          <cell r="D251">
            <v>-1</v>
          </cell>
          <cell r="E251">
            <v>0</v>
          </cell>
        </row>
        <row r="252">
          <cell r="B252" t="str">
            <v>S:a Jämförelsestörande poster</v>
          </cell>
          <cell r="D252">
            <v>-1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4">
          <cell r="B254" t="str">
            <v>S:A KOSTNADER DN2</v>
          </cell>
          <cell r="D254">
            <v>-115</v>
          </cell>
          <cell r="E254">
            <v>-61</v>
          </cell>
          <cell r="F254">
            <v>0</v>
          </cell>
          <cell r="G254">
            <v>0</v>
          </cell>
          <cell r="H254">
            <v>-120</v>
          </cell>
          <cell r="I254">
            <v>-120</v>
          </cell>
          <cell r="J254">
            <v>0</v>
          </cell>
          <cell r="K254">
            <v>0</v>
          </cell>
          <cell r="L254">
            <v>0</v>
          </cell>
        </row>
        <row r="256">
          <cell r="B256" t="str">
            <v>DRIFTNETTO 2</v>
          </cell>
          <cell r="D256">
            <v>652</v>
          </cell>
          <cell r="E256">
            <v>821</v>
          </cell>
          <cell r="F256">
            <v>0</v>
          </cell>
          <cell r="G256">
            <v>1</v>
          </cell>
          <cell r="H256">
            <v>614</v>
          </cell>
          <cell r="I256">
            <v>616</v>
          </cell>
          <cell r="J256">
            <v>0</v>
          </cell>
          <cell r="K256">
            <v>0</v>
          </cell>
          <cell r="L256">
            <v>0</v>
          </cell>
        </row>
      </sheetData>
      <sheetData sheetId="4" refreshError="1">
        <row r="6">
          <cell r="A6" t="str">
            <v>INS0000022_QUE0002233_Rs3</v>
          </cell>
          <cell r="B6" t="str">
            <v xml:space="preserve">566                                                  </v>
          </cell>
          <cell r="C6" t="str">
            <v>Polisen 2 - Äldre</v>
          </cell>
        </row>
        <row r="7">
          <cell r="A7" t="str">
            <v>INS0000022_QUE0002233_Rs3</v>
          </cell>
          <cell r="B7" t="str">
            <v xml:space="preserve">567                                                  </v>
          </cell>
          <cell r="C7" t="str">
            <v>Polisen 2 - Arken</v>
          </cell>
        </row>
        <row r="8">
          <cell r="A8" t="str">
            <v>INS0000022_QUE0002233_Rs3</v>
          </cell>
          <cell r="B8" t="str">
            <v xml:space="preserve">03027                                                </v>
          </cell>
          <cell r="C8" t="str">
            <v>BRF Åsvid</v>
          </cell>
        </row>
        <row r="9">
          <cell r="A9" t="str">
            <v>INS0000022_QUE0002233_Rs3</v>
          </cell>
          <cell r="B9" t="str">
            <v xml:space="preserve">03033                                                </v>
          </cell>
          <cell r="C9" t="str">
            <v>BRF Delling</v>
          </cell>
        </row>
        <row r="10">
          <cell r="A10" t="str">
            <v>INS0000022_QUE0002233_Rs3</v>
          </cell>
          <cell r="B10" t="str">
            <v xml:space="preserve">03081                                                </v>
          </cell>
          <cell r="C10" t="str">
            <v>Valsätra 33:1</v>
          </cell>
        </row>
        <row r="11">
          <cell r="A11" t="str">
            <v>INS0000022_QUE0002233_Rs3</v>
          </cell>
          <cell r="B11" t="str">
            <v xml:space="preserve">03082                                                </v>
          </cell>
          <cell r="C11" t="str">
            <v>Valsätra 34:1, 19:1</v>
          </cell>
        </row>
        <row r="12">
          <cell r="A12" t="str">
            <v>INS0000022_QUE0002233_Rs3</v>
          </cell>
          <cell r="B12" t="str">
            <v xml:space="preserve">03083                                                </v>
          </cell>
          <cell r="C12" t="str">
            <v>Valsätra 34:3, 40:1</v>
          </cell>
        </row>
        <row r="13">
          <cell r="A13" t="str">
            <v>INS0000022_QUE0002233_Rs3</v>
          </cell>
          <cell r="B13" t="str">
            <v xml:space="preserve">03084                                                </v>
          </cell>
          <cell r="C13" t="str">
            <v>Valsätra 36:1, 36:2</v>
          </cell>
        </row>
        <row r="14">
          <cell r="A14" t="str">
            <v>INS0000022_QUE0002233_Rs3</v>
          </cell>
          <cell r="B14" t="str">
            <v xml:space="preserve">30101                                                </v>
          </cell>
          <cell r="C14" t="str">
            <v>Nordan 23</v>
          </cell>
        </row>
        <row r="15">
          <cell r="A15" t="str">
            <v>INS0000022_QUE0002233_Rs3</v>
          </cell>
          <cell r="B15" t="str">
            <v xml:space="preserve">30102                                                </v>
          </cell>
          <cell r="C15" t="str">
            <v>Nordan 25</v>
          </cell>
        </row>
        <row r="16">
          <cell r="A16" t="str">
            <v>INS0000022_QUE0002233_Rs3</v>
          </cell>
          <cell r="B16" t="str">
            <v xml:space="preserve">30104                                                </v>
          </cell>
          <cell r="C16" t="str">
            <v>Sonetten 1</v>
          </cell>
        </row>
        <row r="17">
          <cell r="A17" t="str">
            <v>INS0000022_QUE0002233_Rs3</v>
          </cell>
          <cell r="B17" t="str">
            <v xml:space="preserve">30105                                                </v>
          </cell>
          <cell r="C17" t="str">
            <v>Apoteket 13</v>
          </cell>
        </row>
        <row r="18">
          <cell r="A18" t="str">
            <v>INS0000022_QUE0002233_Rs3</v>
          </cell>
          <cell r="B18" t="str">
            <v xml:space="preserve">30117                                                </v>
          </cell>
          <cell r="C18" t="str">
            <v>Ringaren 10</v>
          </cell>
        </row>
        <row r="19">
          <cell r="A19" t="str">
            <v>INS0000022_QUE0002233_Rs3</v>
          </cell>
          <cell r="B19" t="str">
            <v xml:space="preserve">421                                                  </v>
          </cell>
          <cell r="C19" t="str">
            <v>13:24 Hus A46-53</v>
          </cell>
        </row>
        <row r="20">
          <cell r="A20" t="str">
            <v>INS0000022_QUE0002233_Rs3</v>
          </cell>
          <cell r="B20" t="str">
            <v xml:space="preserve">431                                                  </v>
          </cell>
          <cell r="C20" t="str">
            <v>13:81 Hus 31-34</v>
          </cell>
        </row>
        <row r="21">
          <cell r="A21" t="str">
            <v>INS0000022_QUE0002233_Rs3</v>
          </cell>
          <cell r="B21" t="str">
            <v xml:space="preserve">441                                                  </v>
          </cell>
          <cell r="C21" t="str">
            <v>13:80 Hus 23-27</v>
          </cell>
        </row>
        <row r="22">
          <cell r="A22" t="str">
            <v>INS0000022_QUE0002233_Rs3</v>
          </cell>
          <cell r="B22" t="str">
            <v xml:space="preserve">7001                                                 </v>
          </cell>
          <cell r="C22" t="str">
            <v>Vattenborgen 8</v>
          </cell>
        </row>
        <row r="23">
          <cell r="A23" t="str">
            <v>INS0000022_QUE0002233_Rs3</v>
          </cell>
          <cell r="B23" t="str">
            <v xml:space="preserve">704                                                  </v>
          </cell>
          <cell r="C23" t="str">
            <v>Sicklaön 143:1,142:1,140:7</v>
          </cell>
        </row>
        <row r="24">
          <cell r="A24" t="str">
            <v>INS0000022_QUE0002233_Rs3</v>
          </cell>
          <cell r="B24" t="str">
            <v xml:space="preserve">706                                                  </v>
          </cell>
          <cell r="C24" t="str">
            <v>Nyponet 2-3</v>
          </cell>
        </row>
        <row r="25">
          <cell r="A25" t="str">
            <v>INS0000022_QUE0002233_Rs3</v>
          </cell>
          <cell r="B25" t="str">
            <v xml:space="preserve">707                                                  </v>
          </cell>
          <cell r="C25" t="str">
            <v>Herkules 1</v>
          </cell>
        </row>
        <row r="26">
          <cell r="A26" t="str">
            <v>INS0000022_QUE0002233_Rs3</v>
          </cell>
          <cell r="B26" t="str">
            <v xml:space="preserve">708                                                  </v>
          </cell>
          <cell r="C26" t="str">
            <v>Juno 2-3</v>
          </cell>
        </row>
        <row r="27">
          <cell r="A27" t="str">
            <v>INS0000022_QUE0002233_Rs3</v>
          </cell>
          <cell r="B27" t="str">
            <v xml:space="preserve">714                                                  </v>
          </cell>
          <cell r="C27" t="str">
            <v>Vattenborgen 3</v>
          </cell>
        </row>
        <row r="28">
          <cell r="A28" t="str">
            <v>INS0000022_QUE0002233_Rs3</v>
          </cell>
          <cell r="B28" t="str">
            <v xml:space="preserve">716                                                  </v>
          </cell>
          <cell r="C28" t="str">
            <v>Vattenborgen 7</v>
          </cell>
        </row>
        <row r="29">
          <cell r="A29" t="str">
            <v>INS0000022_QUE0002233_Rs3</v>
          </cell>
          <cell r="B29" t="str">
            <v xml:space="preserve">718                                                  </v>
          </cell>
          <cell r="C29" t="str">
            <v>Kraftledningen 1-5</v>
          </cell>
        </row>
        <row r="30">
          <cell r="A30" t="str">
            <v>INS0000022_QUE0002233_Rs3</v>
          </cell>
          <cell r="B30" t="str">
            <v xml:space="preserve">747                                                  </v>
          </cell>
          <cell r="C30" t="str">
            <v>Palmträdet 5</v>
          </cell>
        </row>
        <row r="31">
          <cell r="A31" t="str">
            <v>INS0000022_QUE0002233_Rs3</v>
          </cell>
          <cell r="B31" t="str">
            <v xml:space="preserve">786                                                  </v>
          </cell>
          <cell r="C31" t="str">
            <v>Gårda 64:1</v>
          </cell>
        </row>
        <row r="32">
          <cell r="A32" t="str">
            <v>INS0000022_QUE0002233_Rs3</v>
          </cell>
          <cell r="B32" t="str">
            <v xml:space="preserve">787                                                  </v>
          </cell>
          <cell r="C32" t="str">
            <v>Gårda 69:1</v>
          </cell>
        </row>
        <row r="33">
          <cell r="A33" t="str">
            <v>INS0000022_QUE0002233_Rs3</v>
          </cell>
          <cell r="B33" t="str">
            <v xml:space="preserve">788                                                  </v>
          </cell>
          <cell r="C33" t="str">
            <v>Gårda 69:15</v>
          </cell>
        </row>
        <row r="34">
          <cell r="A34" t="str">
            <v>INS0000022_QUE0002233_Rs3</v>
          </cell>
          <cell r="B34" t="str">
            <v xml:space="preserve">789                                                  </v>
          </cell>
          <cell r="C34" t="str">
            <v>Gårda 69:24</v>
          </cell>
        </row>
        <row r="35">
          <cell r="A35" t="str">
            <v>INS0000022_QUE0002233_Rs3</v>
          </cell>
          <cell r="B35" t="str">
            <v xml:space="preserve">790                                                  </v>
          </cell>
          <cell r="C35" t="str">
            <v>Gårda 69:3</v>
          </cell>
        </row>
        <row r="36">
          <cell r="A36" t="str">
            <v>INS0000022_QUE0002233_Rs3</v>
          </cell>
          <cell r="B36" t="str">
            <v xml:space="preserve">791                                                  </v>
          </cell>
          <cell r="C36" t="str">
            <v>Gårda 69:4</v>
          </cell>
        </row>
        <row r="37">
          <cell r="A37" t="str">
            <v>INS0000022_QUE0002233_Rs3</v>
          </cell>
          <cell r="B37" t="str">
            <v xml:space="preserve">792                                                  </v>
          </cell>
          <cell r="C37" t="str">
            <v>Gårda 69:5</v>
          </cell>
        </row>
        <row r="38">
          <cell r="A38" t="str">
            <v>INS0000022_QUE0002233_Rs3</v>
          </cell>
          <cell r="B38" t="str">
            <v xml:space="preserve">793                                                  </v>
          </cell>
          <cell r="C38" t="str">
            <v>Gårda 69:6</v>
          </cell>
        </row>
        <row r="39">
          <cell r="A39" t="str">
            <v>INS0000022_QUE0002233_Rs3</v>
          </cell>
          <cell r="B39" t="str">
            <v xml:space="preserve">794                                                  </v>
          </cell>
          <cell r="C39" t="str">
            <v>Johanneberg 15:24</v>
          </cell>
        </row>
        <row r="40">
          <cell r="A40" t="str">
            <v>INS0000022_QUE0002233_Rs3</v>
          </cell>
          <cell r="B40" t="str">
            <v xml:space="preserve">795                                                  </v>
          </cell>
          <cell r="C40" t="str">
            <v>Johanneberg 15:25</v>
          </cell>
        </row>
        <row r="41">
          <cell r="A41" t="str">
            <v>INS0000022_QUE0002233_Rs3</v>
          </cell>
          <cell r="B41" t="str">
            <v xml:space="preserve">797                                                  </v>
          </cell>
          <cell r="C41" t="str">
            <v>Johanneberg 4:17</v>
          </cell>
        </row>
        <row r="42">
          <cell r="A42" t="str">
            <v>INS0000022_QUE0002233_Rs3</v>
          </cell>
          <cell r="B42" t="str">
            <v xml:space="preserve">799                                                  </v>
          </cell>
          <cell r="C42" t="str">
            <v>Johanneberg 47:1</v>
          </cell>
        </row>
        <row r="43">
          <cell r="A43" t="str">
            <v>INS0000022_QUE0002233_Rs3</v>
          </cell>
          <cell r="B43" t="str">
            <v xml:space="preserve">820                                                  </v>
          </cell>
          <cell r="C43" t="str">
            <v>Johanneberg 47:2</v>
          </cell>
        </row>
        <row r="44">
          <cell r="A44" t="str">
            <v>INS0000022_QUE0002233_Rs3</v>
          </cell>
          <cell r="B44" t="str">
            <v xml:space="preserve">821                                                  </v>
          </cell>
          <cell r="C44" t="str">
            <v>Johanneberg 7:1</v>
          </cell>
        </row>
        <row r="45">
          <cell r="A45" t="str">
            <v>INS0000022_QUE0002233_Rs3</v>
          </cell>
          <cell r="B45" t="str">
            <v xml:space="preserve">830                                                  </v>
          </cell>
          <cell r="C45" t="str">
            <v>Stampen 15:18</v>
          </cell>
        </row>
        <row r="46">
          <cell r="A46" t="str">
            <v>INS0000022_QUE0002233_Rs3</v>
          </cell>
          <cell r="B46" t="str">
            <v xml:space="preserve">01009                                                </v>
          </cell>
          <cell r="C46" t="str">
            <v>Nattskiftet 8</v>
          </cell>
        </row>
        <row r="47">
          <cell r="A47" t="str">
            <v>INS0000022_QUE0002233_Rs3</v>
          </cell>
          <cell r="B47" t="str">
            <v xml:space="preserve">910                                                  </v>
          </cell>
          <cell r="C47" t="str">
            <v>Fålhagen 6:3</v>
          </cell>
        </row>
        <row r="48">
          <cell r="A48" t="str">
            <v>INS0000022_QUE0002233_Rs3</v>
          </cell>
          <cell r="B48" t="str">
            <v xml:space="preserve">911                                                  </v>
          </cell>
          <cell r="C48" t="str">
            <v>Fålhagen 6:4</v>
          </cell>
        </row>
        <row r="49">
          <cell r="A49" t="str">
            <v>INS0000022_QUE0002233_Rs3</v>
          </cell>
          <cell r="B49" t="str">
            <v xml:space="preserve">912                                                  </v>
          </cell>
          <cell r="C49" t="str">
            <v>Sala Backe 25:1</v>
          </cell>
        </row>
        <row r="50">
          <cell r="A50" t="str">
            <v>INS0000022_QUE0002233_Rs3</v>
          </cell>
          <cell r="B50" t="str">
            <v xml:space="preserve">913                                                  </v>
          </cell>
          <cell r="C50" t="str">
            <v>Eriksberg 12:2</v>
          </cell>
        </row>
        <row r="51">
          <cell r="A51" t="str">
            <v>INS0000022_QUE0002233_Rs3</v>
          </cell>
          <cell r="B51" t="str">
            <v xml:space="preserve">914                                                  </v>
          </cell>
          <cell r="C51" t="str">
            <v>Eriksberg 9:4</v>
          </cell>
        </row>
        <row r="52">
          <cell r="A52" t="str">
            <v>INS0000022_QUE0002233_Rs3</v>
          </cell>
          <cell r="B52" t="str">
            <v xml:space="preserve">915                                                  </v>
          </cell>
          <cell r="C52" t="str">
            <v>Eriksberg 4:1</v>
          </cell>
        </row>
        <row r="53">
          <cell r="A53" t="str">
            <v>INS0000022_QUE0002233_Rs3</v>
          </cell>
          <cell r="B53" t="str">
            <v xml:space="preserve">916                                                  </v>
          </cell>
          <cell r="C53" t="str">
            <v>Svartbäcken 29:4</v>
          </cell>
        </row>
        <row r="54">
          <cell r="A54" t="str">
            <v>INS0000022_QUE0002233_Rs3</v>
          </cell>
          <cell r="B54" t="str">
            <v xml:space="preserve">949                                                  </v>
          </cell>
          <cell r="C54" t="str">
            <v>Gränby 6:1, 6:3</v>
          </cell>
        </row>
        <row r="55">
          <cell r="A55" t="str">
            <v>INS0000022_QUE0002233_Rs3</v>
          </cell>
          <cell r="B55" t="str">
            <v xml:space="preserve">950                                                  </v>
          </cell>
          <cell r="C55" t="str">
            <v>Gränby 6:2, 6:4-5</v>
          </cell>
        </row>
        <row r="56">
          <cell r="A56" t="str">
            <v>INS0000022_QUE0002233_Rs3</v>
          </cell>
          <cell r="B56" t="str">
            <v xml:space="preserve">951                                                  </v>
          </cell>
          <cell r="C56" t="str">
            <v>Gränby 7:1, 7:3</v>
          </cell>
        </row>
        <row r="57">
          <cell r="A57" t="str">
            <v>INS0000022_QUE0002233_Rs3</v>
          </cell>
          <cell r="B57" t="str">
            <v xml:space="preserve">952                                                  </v>
          </cell>
          <cell r="C57" t="str">
            <v>Gränby 7:2, 6:6</v>
          </cell>
        </row>
        <row r="58">
          <cell r="A58" t="str">
            <v>INS0000022_QUE0002233_Rs3</v>
          </cell>
          <cell r="B58" t="str">
            <v xml:space="preserve">953                                                  </v>
          </cell>
          <cell r="C58" t="str">
            <v>Gränby 8:1, 8:3</v>
          </cell>
        </row>
        <row r="59">
          <cell r="A59" t="str">
            <v>INS0000022_QUE0002233_Rs3</v>
          </cell>
          <cell r="B59" t="str">
            <v xml:space="preserve">954                                                  </v>
          </cell>
          <cell r="C59" t="str">
            <v>Gränby 8:2, 7:4</v>
          </cell>
        </row>
        <row r="60">
          <cell r="A60" t="str">
            <v>INS0000022_QUE0002233_Rs3</v>
          </cell>
          <cell r="B60" t="str">
            <v xml:space="preserve">955                                                  </v>
          </cell>
          <cell r="C60" t="str">
            <v>Gränby 9:1, 9:3</v>
          </cell>
        </row>
        <row r="61">
          <cell r="A61" t="str">
            <v>INS0000022_QUE0002233_Rs3</v>
          </cell>
          <cell r="B61" t="str">
            <v xml:space="preserve">956                                                  </v>
          </cell>
          <cell r="C61" t="str">
            <v>Gränby 9:2</v>
          </cell>
        </row>
        <row r="62">
          <cell r="A62" t="str">
            <v>INS0000022_QUE0002233_Rs3</v>
          </cell>
          <cell r="B62" t="str">
            <v xml:space="preserve">957                                                  </v>
          </cell>
          <cell r="C62" t="str">
            <v>Gränby 9:4</v>
          </cell>
        </row>
        <row r="63">
          <cell r="A63" t="str">
            <v>INS0000022_QUE0002233_Rs3</v>
          </cell>
          <cell r="B63" t="str">
            <v xml:space="preserve">958                                                  </v>
          </cell>
          <cell r="C63" t="str">
            <v>Gränby 19:1, 19:4-5</v>
          </cell>
        </row>
        <row r="64">
          <cell r="A64" t="str">
            <v>INS0000022_QUE0002233_Rs3</v>
          </cell>
          <cell r="B64" t="str">
            <v xml:space="preserve">959                                                  </v>
          </cell>
          <cell r="C64" t="str">
            <v>Gränby 19:2</v>
          </cell>
        </row>
        <row r="65">
          <cell r="A65" t="str">
            <v>INS0000022_QUE0002233_Rs3</v>
          </cell>
          <cell r="B65" t="str">
            <v xml:space="preserve">961                                                  </v>
          </cell>
          <cell r="C65" t="str">
            <v>Gamla Uppsala 108:1</v>
          </cell>
        </row>
        <row r="66">
          <cell r="A66" t="str">
            <v>INS0000022_QUE0002233_Rs3</v>
          </cell>
          <cell r="B66" t="str">
            <v xml:space="preserve">101                                                  </v>
          </cell>
          <cell r="C66" t="str">
            <v xml:space="preserve">Apollo 3,7,8 </v>
          </cell>
        </row>
        <row r="67">
          <cell r="A67" t="str">
            <v>INS0000022_QUE0002233_Rs3</v>
          </cell>
          <cell r="B67" t="str">
            <v xml:space="preserve">106                                                  </v>
          </cell>
          <cell r="C67" t="str">
            <v>Neptunus 5</v>
          </cell>
        </row>
        <row r="68">
          <cell r="A68" t="str">
            <v>INS0000022_QUE0002233_Rs3</v>
          </cell>
          <cell r="B68" t="str">
            <v xml:space="preserve">108                                                  </v>
          </cell>
          <cell r="C68" t="str">
            <v>Vävskeden 6</v>
          </cell>
        </row>
        <row r="69">
          <cell r="A69" t="str">
            <v>INS0000022_QUE0002233_Rs3</v>
          </cell>
          <cell r="B69" t="str">
            <v xml:space="preserve">962                                                  </v>
          </cell>
          <cell r="C69" t="str">
            <v>Gamla Uppsala 109:1</v>
          </cell>
        </row>
        <row r="70">
          <cell r="A70" t="str">
            <v>INS0000022_QUE0002233_Rs3</v>
          </cell>
          <cell r="B70" t="str">
            <v xml:space="preserve">113                                                  </v>
          </cell>
          <cell r="C70" t="str">
            <v>Mars 2</v>
          </cell>
        </row>
        <row r="71">
          <cell r="A71" t="str">
            <v>INS0000022_QUE0002233_Rs3</v>
          </cell>
          <cell r="B71" t="str">
            <v xml:space="preserve">114                                                  </v>
          </cell>
          <cell r="C71" t="str">
            <v>Minerva 4</v>
          </cell>
        </row>
        <row r="72">
          <cell r="A72" t="str">
            <v>INS0000022_QUE0002233_Rs3</v>
          </cell>
          <cell r="B72" t="str">
            <v xml:space="preserve">963                                                  </v>
          </cell>
          <cell r="C72" t="str">
            <v>Gamla Uppsala 110:2</v>
          </cell>
        </row>
        <row r="73">
          <cell r="A73" t="str">
            <v>INS0000022_QUE0002233_Rs3</v>
          </cell>
          <cell r="B73" t="str">
            <v xml:space="preserve">120                                                  </v>
          </cell>
          <cell r="C73" t="str">
            <v>Boländerna 3:17</v>
          </cell>
        </row>
        <row r="74">
          <cell r="A74" t="str">
            <v>INS0000022_QUE0002233_Rs3</v>
          </cell>
          <cell r="B74" t="str">
            <v xml:space="preserve">964                                                  </v>
          </cell>
          <cell r="C74" t="str">
            <v>Gamla Uppsala 111:1</v>
          </cell>
        </row>
        <row r="75">
          <cell r="A75" t="str">
            <v>INS0000022_QUE0002233_Rs3</v>
          </cell>
          <cell r="B75" t="str">
            <v xml:space="preserve">17020                                                </v>
          </cell>
          <cell r="C75" t="str">
            <v>Ulvsunda 1:1 (Hus 20, 27, 28-29)</v>
          </cell>
        </row>
        <row r="76">
          <cell r="A76" t="str">
            <v>INS0000022_QUE0002233_Rs3</v>
          </cell>
          <cell r="B76" t="str">
            <v xml:space="preserve">17033                                                </v>
          </cell>
          <cell r="C76" t="str">
            <v>Ulvsunda 1:1 (Hus 33-35)</v>
          </cell>
        </row>
        <row r="77">
          <cell r="A77" t="str">
            <v>INS0000022_QUE0002233_Rs3</v>
          </cell>
          <cell r="B77" t="str">
            <v xml:space="preserve">17037                                                </v>
          </cell>
          <cell r="C77" t="str">
            <v>Ulvsunda 1:1 (Hus 37-39)</v>
          </cell>
        </row>
        <row r="78">
          <cell r="A78" t="str">
            <v>INS0000022_QUE0002233_Rs3</v>
          </cell>
          <cell r="B78" t="str">
            <v xml:space="preserve">965                                                  </v>
          </cell>
          <cell r="C78" t="str">
            <v>Gamla Uppsala 112:1</v>
          </cell>
        </row>
        <row r="79">
          <cell r="A79" t="str">
            <v>INS0000022_QUE0002233_Rs3</v>
          </cell>
          <cell r="B79" t="str">
            <v xml:space="preserve">966                                                  </v>
          </cell>
          <cell r="C79" t="str">
            <v>Gamla Uppsala 113:1</v>
          </cell>
        </row>
        <row r="80">
          <cell r="A80" t="str">
            <v>INS0000022_QUE0002233_Rs3</v>
          </cell>
          <cell r="B80" t="str">
            <v xml:space="preserve">967                                                  </v>
          </cell>
          <cell r="C80" t="str">
            <v>Gamla Uppsala 114:1</v>
          </cell>
        </row>
        <row r="81">
          <cell r="A81" t="str">
            <v>INS0000022_QUE0002233_Rs3</v>
          </cell>
          <cell r="B81" t="str">
            <v xml:space="preserve">968                                                  </v>
          </cell>
          <cell r="C81" t="str">
            <v>Gamla Uppsala 115:1</v>
          </cell>
        </row>
        <row r="82">
          <cell r="A82" t="str">
            <v>INS0000022_QUE0002233_Rs3</v>
          </cell>
          <cell r="B82" t="str">
            <v xml:space="preserve">969                                                  </v>
          </cell>
          <cell r="C82" t="str">
            <v>Galma Uppsala 116:1</v>
          </cell>
        </row>
        <row r="83">
          <cell r="A83" t="str">
            <v>INS0000022_QUE0002233_Rs3</v>
          </cell>
          <cell r="B83" t="str">
            <v xml:space="preserve">970                                                  </v>
          </cell>
          <cell r="C83" t="str">
            <v>Löten 7:1</v>
          </cell>
        </row>
        <row r="84">
          <cell r="A84" t="str">
            <v>INS0000022_QUE0002233_Rs3</v>
          </cell>
          <cell r="B84" t="str">
            <v xml:space="preserve">971                                                  </v>
          </cell>
          <cell r="C84" t="str">
            <v>Löten 7:2</v>
          </cell>
        </row>
        <row r="85">
          <cell r="A85" t="str">
            <v>INS0000022_QUE0002233_Rs3</v>
          </cell>
          <cell r="B85" t="str">
            <v xml:space="preserve">03010                                                </v>
          </cell>
          <cell r="C85" t="str">
            <v>Dragarbrunn 19:11</v>
          </cell>
        </row>
        <row r="86">
          <cell r="A86" t="str">
            <v>INS0000022_QUE0002233_Rs3</v>
          </cell>
          <cell r="B86" t="str">
            <v xml:space="preserve">201                                                  </v>
          </cell>
          <cell r="C86" t="str">
            <v>Björken 1</v>
          </cell>
        </row>
        <row r="87">
          <cell r="A87" t="str">
            <v>INS0000022_QUE0002233_Rs3</v>
          </cell>
          <cell r="B87" t="str">
            <v xml:space="preserve">03011                                                </v>
          </cell>
          <cell r="C87" t="str">
            <v>Dragarbrunn 26:4</v>
          </cell>
        </row>
        <row r="88">
          <cell r="A88" t="str">
            <v>INS0000022_QUE0002233_Rs3</v>
          </cell>
          <cell r="B88" t="str">
            <v xml:space="preserve">03059                                                </v>
          </cell>
          <cell r="C88" t="str">
            <v>Fjärdingen 26:6</v>
          </cell>
        </row>
        <row r="89">
          <cell r="A89" t="str">
            <v>INS0000022_QUE0002233_Rs3</v>
          </cell>
          <cell r="B89" t="str">
            <v xml:space="preserve">11401                                                </v>
          </cell>
          <cell r="C89" t="str">
            <v>Dragarbrunn 31:1</v>
          </cell>
        </row>
        <row r="90">
          <cell r="A90" t="str">
            <v>INS0000022_QUE0002233_Rs3</v>
          </cell>
          <cell r="B90" t="str">
            <v xml:space="preserve">30501                                                </v>
          </cell>
          <cell r="C90" t="str">
            <v>Rovan 1</v>
          </cell>
        </row>
        <row r="91">
          <cell r="A91" t="str">
            <v>INS0000022_QUE0002233_Rs3</v>
          </cell>
          <cell r="B91" t="str">
            <v xml:space="preserve">204                                                  </v>
          </cell>
          <cell r="C91" t="str">
            <v>Björken 4</v>
          </cell>
        </row>
        <row r="92">
          <cell r="A92" t="str">
            <v>INS0000022_QUE0002233_Rs3</v>
          </cell>
          <cell r="B92" t="str">
            <v xml:space="preserve">210                                                  </v>
          </cell>
          <cell r="C92" t="str">
            <v>Forsete 8</v>
          </cell>
        </row>
        <row r="93">
          <cell r="A93" t="str">
            <v>INS0000022_QUE0002233_Rs3</v>
          </cell>
          <cell r="B93" t="str">
            <v xml:space="preserve">211                                                  </v>
          </cell>
          <cell r="C93" t="str">
            <v>Leoparden 4</v>
          </cell>
        </row>
        <row r="94">
          <cell r="A94" t="str">
            <v>INS0000022_QUE0002233_Rs3</v>
          </cell>
          <cell r="B94" t="str">
            <v xml:space="preserve">212                                                  </v>
          </cell>
          <cell r="C94" t="str">
            <v>Jägaren 5</v>
          </cell>
        </row>
        <row r="95">
          <cell r="A95" t="str">
            <v>INS0000022_QUE0002233_Rs3</v>
          </cell>
          <cell r="B95" t="str">
            <v xml:space="preserve">213                                                  </v>
          </cell>
          <cell r="C95" t="str">
            <v>Järven 18</v>
          </cell>
        </row>
        <row r="96">
          <cell r="A96" t="str">
            <v>INS0000022_QUE0002233_Rs3</v>
          </cell>
          <cell r="B96" t="str">
            <v xml:space="preserve">214                                                  </v>
          </cell>
          <cell r="C96" t="str">
            <v>Järven 19</v>
          </cell>
        </row>
        <row r="97">
          <cell r="A97" t="str">
            <v>INS0000022_QUE0002233_Rs3</v>
          </cell>
          <cell r="B97" t="str">
            <v xml:space="preserve">215                                                  </v>
          </cell>
          <cell r="C97" t="str">
            <v>Slöjdaren 1</v>
          </cell>
        </row>
        <row r="98">
          <cell r="A98" t="str">
            <v>INS0000022_QUE0002233_Rs3</v>
          </cell>
          <cell r="B98" t="str">
            <v xml:space="preserve">216                                                  </v>
          </cell>
          <cell r="C98" t="str">
            <v>Flyttfågeln 2</v>
          </cell>
        </row>
        <row r="99">
          <cell r="A99" t="str">
            <v>INS0000022_QUE0002233_Rs3</v>
          </cell>
          <cell r="B99" t="str">
            <v xml:space="preserve">217                                                  </v>
          </cell>
          <cell r="C99" t="str">
            <v>Hygget 1</v>
          </cell>
        </row>
        <row r="100">
          <cell r="A100" t="str">
            <v>INS0000022_QUE0002233_Rs3</v>
          </cell>
          <cell r="B100" t="str">
            <v xml:space="preserve">218                                                  </v>
          </cell>
          <cell r="C100" t="str">
            <v>Jägaren 4</v>
          </cell>
        </row>
        <row r="101">
          <cell r="A101" t="str">
            <v>INS0000022_QUE0002233_Rs3</v>
          </cell>
          <cell r="B101" t="str">
            <v xml:space="preserve">219                                                  </v>
          </cell>
          <cell r="C101" t="str">
            <v>Slöjdaren 5</v>
          </cell>
        </row>
        <row r="102">
          <cell r="A102" t="str">
            <v>INS0000022_QUE0002233_Rs3</v>
          </cell>
          <cell r="B102" t="str">
            <v xml:space="preserve">220                                                  </v>
          </cell>
          <cell r="C102" t="str">
            <v>Slöjdaren 4</v>
          </cell>
        </row>
        <row r="103">
          <cell r="A103" t="str">
            <v>INS0000022_QUE0002233_Rs3</v>
          </cell>
          <cell r="B103" t="str">
            <v xml:space="preserve">221                                                  </v>
          </cell>
          <cell r="C103" t="str">
            <v>Leoparden 2</v>
          </cell>
        </row>
        <row r="104">
          <cell r="A104" t="str">
            <v>INS0000022_QUE0002233_Rs3</v>
          </cell>
          <cell r="B104" t="str">
            <v xml:space="preserve">222                                                  </v>
          </cell>
          <cell r="C104" t="str">
            <v>Generatorn 5</v>
          </cell>
        </row>
        <row r="105">
          <cell r="A105" t="str">
            <v>INS0000022_QUE0002233_Rs3</v>
          </cell>
          <cell r="B105" t="str">
            <v xml:space="preserve">223                                                  </v>
          </cell>
          <cell r="C105" t="str">
            <v>Krukan 15</v>
          </cell>
        </row>
        <row r="106">
          <cell r="A106" t="str">
            <v>INS0000022_QUE0002233_Rs3</v>
          </cell>
          <cell r="B106" t="str">
            <v xml:space="preserve">224                                                  </v>
          </cell>
          <cell r="C106" t="str">
            <v>Frigg 7</v>
          </cell>
        </row>
        <row r="107">
          <cell r="A107" t="str">
            <v>INS0000022_QUE0002233_Rs3</v>
          </cell>
          <cell r="B107" t="str">
            <v xml:space="preserve">225                                                  </v>
          </cell>
          <cell r="C107" t="str">
            <v>Tranan 2 &amp; 3</v>
          </cell>
        </row>
        <row r="108">
          <cell r="A108" t="str">
            <v>INS0000022_QUE0002233_Rs3</v>
          </cell>
          <cell r="B108" t="str">
            <v xml:space="preserve">226                                                  </v>
          </cell>
          <cell r="C108" t="str">
            <v>Spetsen 15</v>
          </cell>
        </row>
        <row r="109">
          <cell r="A109" t="str">
            <v>INS0000022_QUE0002233_Rs3</v>
          </cell>
          <cell r="B109" t="str">
            <v xml:space="preserve">227                                                  </v>
          </cell>
          <cell r="C109" t="str">
            <v>Spetsen 16</v>
          </cell>
        </row>
        <row r="110">
          <cell r="A110" t="str">
            <v>INS0000022_QUE0002233_Rs3</v>
          </cell>
          <cell r="B110" t="str">
            <v xml:space="preserve">228                                                  </v>
          </cell>
          <cell r="C110" t="str">
            <v>Aspgärdan 19</v>
          </cell>
        </row>
        <row r="111">
          <cell r="A111" t="str">
            <v>INS0000022_QUE0002233_Rs3</v>
          </cell>
          <cell r="B111" t="str">
            <v xml:space="preserve">229                                                  </v>
          </cell>
          <cell r="C111" t="str">
            <v>Laven 2</v>
          </cell>
        </row>
        <row r="112">
          <cell r="A112" t="str">
            <v>INS0000022_QUE0002233_Rs3</v>
          </cell>
          <cell r="B112" t="str">
            <v xml:space="preserve">230                                                  </v>
          </cell>
          <cell r="C112" t="str">
            <v>Odin 12</v>
          </cell>
        </row>
        <row r="113">
          <cell r="A113" t="str">
            <v>INS0000022_QUE0002233_Rs3</v>
          </cell>
          <cell r="B113" t="str">
            <v xml:space="preserve">231                                                  </v>
          </cell>
          <cell r="C113" t="str">
            <v>Forsete 6</v>
          </cell>
        </row>
        <row r="114">
          <cell r="A114" t="str">
            <v>INS0000022_QUE0002233_Rs3</v>
          </cell>
          <cell r="B114" t="str">
            <v xml:space="preserve">232                                                  </v>
          </cell>
          <cell r="C114" t="str">
            <v>Vipan 24</v>
          </cell>
        </row>
        <row r="115">
          <cell r="A115" t="str">
            <v>INS0000022_QUE0002233_Rs3</v>
          </cell>
          <cell r="B115" t="str">
            <v xml:space="preserve">233                                                  </v>
          </cell>
          <cell r="C115" t="str">
            <v>Ask 5</v>
          </cell>
        </row>
        <row r="116">
          <cell r="A116" t="str">
            <v>INS0000022_QUE0002233_Rs3</v>
          </cell>
          <cell r="B116" t="str">
            <v xml:space="preserve">506                                                  </v>
          </cell>
          <cell r="C116" t="str">
            <v>Lorensberg 56:8</v>
          </cell>
        </row>
        <row r="117">
          <cell r="A117" t="str">
            <v>INS0000022_QUE0002233_Rs3</v>
          </cell>
          <cell r="B117" t="str">
            <v xml:space="preserve">507                                                  </v>
          </cell>
          <cell r="C117" t="str">
            <v>Inom Vallgraven 19:9</v>
          </cell>
        </row>
        <row r="118">
          <cell r="A118" t="str">
            <v>INS0000022_QUE0002233_Rs3</v>
          </cell>
          <cell r="B118" t="str">
            <v xml:space="preserve">508                                                  </v>
          </cell>
          <cell r="C118" t="str">
            <v>Inom Vallgraven 20:6</v>
          </cell>
        </row>
        <row r="119">
          <cell r="A119" t="str">
            <v>INS0000022_QUE0002233_Rs3</v>
          </cell>
          <cell r="B119" t="str">
            <v xml:space="preserve">513                                                  </v>
          </cell>
          <cell r="C119" t="str">
            <v>Inom Vallgraven 8:18</v>
          </cell>
        </row>
        <row r="120">
          <cell r="A120" t="str">
            <v>INS0000022_QUE0002233_Rs3</v>
          </cell>
          <cell r="B120" t="str">
            <v xml:space="preserve">514                                                  </v>
          </cell>
          <cell r="C120" t="str">
            <v>Inom Vallgraven 9:13</v>
          </cell>
        </row>
        <row r="121">
          <cell r="A121" t="str">
            <v>INS0000022_QUE0002233_Rs3</v>
          </cell>
          <cell r="B121" t="str">
            <v xml:space="preserve">30106                                                </v>
          </cell>
          <cell r="C121" t="str">
            <v>Berghällen 10</v>
          </cell>
        </row>
        <row r="122">
          <cell r="A122" t="str">
            <v>INS0000022_QUE0002233_Rs3</v>
          </cell>
          <cell r="B122" t="str">
            <v xml:space="preserve">30108                                                </v>
          </cell>
          <cell r="C122" t="str">
            <v>Granen 2</v>
          </cell>
        </row>
        <row r="123">
          <cell r="A123" t="str">
            <v>INS0000022_QUE0002233_Rs3</v>
          </cell>
          <cell r="B123" t="str">
            <v xml:space="preserve">30110                                                </v>
          </cell>
          <cell r="C123" t="str">
            <v>Hejaren 10</v>
          </cell>
        </row>
        <row r="124">
          <cell r="A124" t="str">
            <v>INS0000022_QUE0002233_Rs3</v>
          </cell>
          <cell r="B124" t="str">
            <v xml:space="preserve">30112                                                </v>
          </cell>
          <cell r="C124" t="str">
            <v>Kranen 16</v>
          </cell>
        </row>
        <row r="125">
          <cell r="A125" t="str">
            <v>INS0000022_QUE0002233_Rs3</v>
          </cell>
          <cell r="B125" t="str">
            <v xml:space="preserve">30113                                                </v>
          </cell>
          <cell r="C125" t="str">
            <v>Kranen 17</v>
          </cell>
        </row>
        <row r="126">
          <cell r="A126" t="str">
            <v>INS0000022_QUE0002233_Rs3</v>
          </cell>
          <cell r="B126" t="str">
            <v xml:space="preserve">30114                                                </v>
          </cell>
          <cell r="C126" t="str">
            <v>Krubban 4</v>
          </cell>
        </row>
        <row r="127">
          <cell r="A127" t="str">
            <v>INS0000022_QUE0002233_Rs3</v>
          </cell>
          <cell r="B127" t="str">
            <v xml:space="preserve">30115                                                </v>
          </cell>
          <cell r="C127" t="str">
            <v>Makaronen 1</v>
          </cell>
        </row>
        <row r="128">
          <cell r="A128" t="str">
            <v>INS0000022_QUE0002233_Rs3</v>
          </cell>
          <cell r="B128" t="str">
            <v xml:space="preserve">30116                                                </v>
          </cell>
          <cell r="C128" t="str">
            <v>Maskinisten 1</v>
          </cell>
        </row>
        <row r="129">
          <cell r="A129" t="str">
            <v>INS0000022_QUE0002233_Rs3</v>
          </cell>
          <cell r="B129" t="str">
            <v xml:space="preserve">562                                                  </v>
          </cell>
          <cell r="C129" t="str">
            <v>Oden 20</v>
          </cell>
        </row>
        <row r="130">
          <cell r="A130" t="str">
            <v>INS0000022_QUE0002233_Rs3</v>
          </cell>
          <cell r="B130" t="str">
            <v xml:space="preserve">30118                                                </v>
          </cell>
          <cell r="C130" t="str">
            <v>Snickaren 2</v>
          </cell>
        </row>
        <row r="131">
          <cell r="A131" t="str">
            <v>INS0000022_QUE0002233_Rs3</v>
          </cell>
          <cell r="B131" t="str">
            <v xml:space="preserve">30120                                                </v>
          </cell>
          <cell r="C131" t="str">
            <v>Växthuset 7</v>
          </cell>
        </row>
        <row r="132">
          <cell r="A132" t="str">
            <v>INS0000022_QUE0002233_Rs3</v>
          </cell>
          <cell r="B132" t="str">
            <v xml:space="preserve">30121                                                </v>
          </cell>
          <cell r="C132" t="str">
            <v>Växthuset 14</v>
          </cell>
        </row>
        <row r="133">
          <cell r="A133" t="str">
            <v>INS0000022_QUE0002233_Rs3</v>
          </cell>
          <cell r="B133" t="str">
            <v xml:space="preserve">30122                                                </v>
          </cell>
          <cell r="C133" t="str">
            <v>Växthuset 15</v>
          </cell>
        </row>
        <row r="134">
          <cell r="A134" t="str">
            <v>INS0000022_QUE0002233_Rs3</v>
          </cell>
          <cell r="B134" t="str">
            <v xml:space="preserve">30301                                                </v>
          </cell>
          <cell r="C134" t="str">
            <v>Urnan 11</v>
          </cell>
        </row>
        <row r="135">
          <cell r="A135" t="str">
            <v>INS0000022_QUE0002233_Rs3</v>
          </cell>
          <cell r="B135" t="str">
            <v xml:space="preserve">30402                                                </v>
          </cell>
          <cell r="C135" t="str">
            <v>Fröet 2</v>
          </cell>
        </row>
        <row r="136">
          <cell r="A136" t="str">
            <v>INS0000022_QUE0002233_Rs3</v>
          </cell>
          <cell r="B136" t="str">
            <v xml:space="preserve">30403                                                </v>
          </cell>
          <cell r="C136" t="str">
            <v>Fröet 3</v>
          </cell>
        </row>
        <row r="137">
          <cell r="A137" t="str">
            <v>INS0000022_QUE0002233_Rs3</v>
          </cell>
          <cell r="B137" t="str">
            <v xml:space="preserve">30404                                                </v>
          </cell>
          <cell r="C137" t="str">
            <v>Fröet 4</v>
          </cell>
        </row>
        <row r="138">
          <cell r="A138" t="str">
            <v>INS0000022_QUE0002233_Rs3</v>
          </cell>
          <cell r="B138" t="str">
            <v xml:space="preserve">30405                                                </v>
          </cell>
          <cell r="C138" t="str">
            <v>Fröet 5</v>
          </cell>
        </row>
        <row r="139">
          <cell r="A139" t="str">
            <v>INS0000022_QUE0002233_Rs3</v>
          </cell>
          <cell r="B139" t="str">
            <v xml:space="preserve">30406                                                </v>
          </cell>
          <cell r="C139" t="str">
            <v>Fröet 6</v>
          </cell>
        </row>
        <row r="140">
          <cell r="A140" t="str">
            <v>INS0000022_QUE0002233_Rs3</v>
          </cell>
          <cell r="B140" t="str">
            <v xml:space="preserve">30407                                                </v>
          </cell>
          <cell r="C140" t="str">
            <v>Fröet 7</v>
          </cell>
        </row>
        <row r="141">
          <cell r="A141" t="str">
            <v>INS0000022_QUE0002233_Rs3</v>
          </cell>
          <cell r="B141" t="str">
            <v xml:space="preserve">563                                                  </v>
          </cell>
          <cell r="C141" t="str">
            <v>Oden 21</v>
          </cell>
        </row>
        <row r="142">
          <cell r="A142" t="str">
            <v>INS0000022_QUE0002233_Rs3</v>
          </cell>
          <cell r="B142" t="str">
            <v xml:space="preserve">30409                                                </v>
          </cell>
          <cell r="C142" t="str">
            <v>Fröet 9</v>
          </cell>
        </row>
        <row r="143">
          <cell r="A143" t="str">
            <v>INS0000022_QUE0002233_Rs3</v>
          </cell>
          <cell r="B143" t="str">
            <v xml:space="preserve">564                                                  </v>
          </cell>
          <cell r="C143" t="str">
            <v>Oden 22</v>
          </cell>
        </row>
        <row r="144">
          <cell r="A144" t="str">
            <v>INS0000022_QUE0002233_Rs3</v>
          </cell>
          <cell r="B144" t="str">
            <v xml:space="preserve">30601                                                </v>
          </cell>
          <cell r="C144" t="str">
            <v>Lånesta 1:39</v>
          </cell>
        </row>
        <row r="145">
          <cell r="A145" t="str">
            <v>INS0000022_QUE0002233_Rs3</v>
          </cell>
          <cell r="B145" t="str">
            <v xml:space="preserve">6001                                                 </v>
          </cell>
          <cell r="C145" t="str">
            <v>Inom Vallgraven 11:6</v>
          </cell>
        </row>
        <row r="146">
          <cell r="A146" t="str">
            <v>INS0000022_QUE0002233_Rs3</v>
          </cell>
          <cell r="B146" t="str">
            <v xml:space="preserve">331                                                  </v>
          </cell>
          <cell r="C146" t="str">
            <v>Norr 20:6</v>
          </cell>
        </row>
        <row r="147">
          <cell r="A147" t="str">
            <v>INS0000022_QUE0002233_Rs3</v>
          </cell>
          <cell r="B147" t="str">
            <v xml:space="preserve">626                                                  </v>
          </cell>
          <cell r="C147" t="str">
            <v>Kallebäck 752:159</v>
          </cell>
        </row>
        <row r="148">
          <cell r="A148" t="str">
            <v>INS0000022_QUE0002233_Rs3</v>
          </cell>
          <cell r="B148" t="str">
            <v xml:space="preserve">635                                                  </v>
          </cell>
          <cell r="C148" t="str">
            <v>Nordstaden 10:22</v>
          </cell>
        </row>
        <row r="149">
          <cell r="A149" t="str">
            <v>INS0000022_QUE0002233_Rs3</v>
          </cell>
          <cell r="B149" t="str">
            <v xml:space="preserve">641                                                  </v>
          </cell>
          <cell r="C149" t="str">
            <v>Nordstaden 10:23</v>
          </cell>
        </row>
        <row r="150">
          <cell r="A150" t="str">
            <v>INS0000022_QUE0002233_Rs3</v>
          </cell>
          <cell r="B150" t="str">
            <v xml:space="preserve">644                                                  </v>
          </cell>
          <cell r="C150" t="str">
            <v>Inom Vallgraven 11:1</v>
          </cell>
        </row>
        <row r="151">
          <cell r="A151" t="str">
            <v>INS0000022_QUE0002233_Rs3</v>
          </cell>
          <cell r="B151" t="str">
            <v xml:space="preserve">657                                                  </v>
          </cell>
          <cell r="C151" t="str">
            <v>Inom Vallgraven 11:2</v>
          </cell>
        </row>
        <row r="152">
          <cell r="A152" t="str">
            <v>INS0000022_QUE0002233_Rs3</v>
          </cell>
          <cell r="B152" t="str">
            <v xml:space="preserve">695                                                  </v>
          </cell>
          <cell r="C152" t="str">
            <v>Inom Vallgraven 11:5</v>
          </cell>
        </row>
        <row r="153">
          <cell r="A153" t="str">
            <v>INS0000022_QUE0002233_Rs3</v>
          </cell>
          <cell r="B153" t="str">
            <v xml:space="preserve">559                                                  </v>
          </cell>
          <cell r="C153" t="str">
            <v>Hästen 24</v>
          </cell>
        </row>
        <row r="154">
          <cell r="A154" t="str">
            <v>INS0000022_QUE0002233_Rs3</v>
          </cell>
          <cell r="B154" t="str">
            <v xml:space="preserve">610                                                  </v>
          </cell>
          <cell r="C154" t="str">
            <v>Sperlingens Backe 47</v>
          </cell>
        </row>
        <row r="155">
          <cell r="A155" t="str">
            <v>INS0000022_QUE0002233_Rs3</v>
          </cell>
          <cell r="B155" t="str">
            <v xml:space="preserve">633                                                  </v>
          </cell>
          <cell r="C155" t="str">
            <v>Sparven 18</v>
          </cell>
        </row>
        <row r="156">
          <cell r="A156" t="str">
            <v>INS0000022_QUE0002233_Rs3</v>
          </cell>
          <cell r="B156" t="str">
            <v xml:space="preserve">642                                                  </v>
          </cell>
          <cell r="C156" t="str">
            <v>Skravelberget Mindre 12-13</v>
          </cell>
        </row>
        <row r="157">
          <cell r="A157" t="str">
            <v>INS0000022_QUE0002233_Rs3</v>
          </cell>
          <cell r="B157" t="str">
            <v xml:space="preserve">643                                                  </v>
          </cell>
          <cell r="C157" t="str">
            <v>Spektern 13</v>
          </cell>
        </row>
        <row r="158">
          <cell r="A158" t="str">
            <v>INS0000022_QUE0002233_Rs3</v>
          </cell>
          <cell r="B158" t="str">
            <v xml:space="preserve">645                                                  </v>
          </cell>
          <cell r="C158" t="str">
            <v>Styrpinnen 12</v>
          </cell>
        </row>
        <row r="159">
          <cell r="A159" t="str">
            <v>INS0000022_QUE0002233_Rs3</v>
          </cell>
          <cell r="B159" t="str">
            <v xml:space="preserve">675                                                  </v>
          </cell>
          <cell r="C159" t="str">
            <v>Vildmannen 9</v>
          </cell>
        </row>
        <row r="160">
          <cell r="A160" t="str">
            <v>INS0000022_QUE0002233_Rs3</v>
          </cell>
          <cell r="B160" t="str">
            <v xml:space="preserve">678                                                  </v>
          </cell>
          <cell r="C160" t="str">
            <v>Polacken 25</v>
          </cell>
        </row>
        <row r="161">
          <cell r="A161" t="str">
            <v>INS0000022_QUE0002233_Rs3</v>
          </cell>
          <cell r="B161" t="str">
            <v xml:space="preserve">680                                                  </v>
          </cell>
          <cell r="C161" t="str">
            <v>Skären 3</v>
          </cell>
        </row>
        <row r="162">
          <cell r="A162" t="str">
            <v>INS0000022_QUE0002233_Rs3</v>
          </cell>
          <cell r="B162" t="str">
            <v xml:space="preserve">683                                                  </v>
          </cell>
          <cell r="C162" t="str">
            <v>Styckjunkaren 11</v>
          </cell>
        </row>
        <row r="163">
          <cell r="A163" t="str">
            <v>INS0000022_QUE0002233_Rs3</v>
          </cell>
          <cell r="B163" t="str">
            <v xml:space="preserve">684                                                  </v>
          </cell>
          <cell r="C163" t="str">
            <v>Styckjunkaren 7</v>
          </cell>
        </row>
        <row r="164">
          <cell r="A164" t="str">
            <v>INS0000022_QUE0002233_Rs3</v>
          </cell>
          <cell r="B164" t="str">
            <v xml:space="preserve">685                                                  </v>
          </cell>
          <cell r="C164" t="str">
            <v>Sumpen 14</v>
          </cell>
        </row>
        <row r="165">
          <cell r="A165" t="str">
            <v>INS0000022_QUE0002233_Rs3</v>
          </cell>
          <cell r="B165" t="str">
            <v xml:space="preserve">686                                                  </v>
          </cell>
          <cell r="C165" t="str">
            <v>Sumpen 15</v>
          </cell>
        </row>
        <row r="166">
          <cell r="A166" t="str">
            <v>INS0000022_QUE0002233_Rs3</v>
          </cell>
          <cell r="B166" t="str">
            <v xml:space="preserve">687                                                  </v>
          </cell>
          <cell r="C166" t="str">
            <v>Sumpen 16</v>
          </cell>
        </row>
        <row r="167">
          <cell r="A167" t="str">
            <v>INS0000022_QUE0002233_Rs3</v>
          </cell>
          <cell r="B167" t="str">
            <v xml:space="preserve">688                                                  </v>
          </cell>
          <cell r="C167" t="str">
            <v>Vildmannen 6</v>
          </cell>
        </row>
        <row r="168">
          <cell r="A168" t="str">
            <v>INS0000022_QUE0002233_Rs3</v>
          </cell>
          <cell r="B168" t="str">
            <v xml:space="preserve">693                                                  </v>
          </cell>
          <cell r="C168" t="str">
            <v>Matrosen 4</v>
          </cell>
        </row>
        <row r="169">
          <cell r="A169" t="str">
            <v>INS0000022_QUE0002233_Rs3</v>
          </cell>
          <cell r="B169" t="str">
            <v xml:space="preserve">694                                                  </v>
          </cell>
          <cell r="C169" t="str">
            <v>Jakob Större 18</v>
          </cell>
        </row>
        <row r="170">
          <cell r="A170" t="str">
            <v>INS0000022_QUE0002233_Rs3</v>
          </cell>
          <cell r="B170" t="str">
            <v xml:space="preserve">775                                                  </v>
          </cell>
          <cell r="C170" t="str">
            <v>Vargen 8</v>
          </cell>
        </row>
        <row r="171">
          <cell r="A171" t="str">
            <v>INS0000022_QUE0002233_Rs3</v>
          </cell>
          <cell r="B171" t="str">
            <v xml:space="preserve">20001                                                </v>
          </cell>
          <cell r="C171" t="str">
            <v>Adils 17</v>
          </cell>
        </row>
        <row r="172">
          <cell r="A172" t="str">
            <v>INS0000022_QUE0002233_Rs3</v>
          </cell>
          <cell r="B172" t="str">
            <v xml:space="preserve">20006                                                </v>
          </cell>
          <cell r="C172" t="str">
            <v>Saga 21</v>
          </cell>
        </row>
        <row r="173">
          <cell r="A173" t="str">
            <v>INS0000022_QUE0002233_Rs3</v>
          </cell>
          <cell r="B173" t="str">
            <v xml:space="preserve">20010                                                </v>
          </cell>
          <cell r="C173" t="str">
            <v>Sigrid 10</v>
          </cell>
        </row>
        <row r="174">
          <cell r="A174" t="str">
            <v>INS0000022_QUE0002233_Rs3</v>
          </cell>
          <cell r="B174" t="str">
            <v xml:space="preserve">20011                                                </v>
          </cell>
          <cell r="C174" t="str">
            <v>Holmen 7</v>
          </cell>
        </row>
        <row r="175">
          <cell r="A175" t="str">
            <v>INS0000022_QUE0002233_Rs3</v>
          </cell>
          <cell r="B175" t="str">
            <v xml:space="preserve">20012                                                </v>
          </cell>
          <cell r="C175" t="str">
            <v>Gamla Bergsskolan 15</v>
          </cell>
        </row>
        <row r="176">
          <cell r="A176" t="str">
            <v>INS0000022_QUE0002233_Rs3</v>
          </cell>
          <cell r="B176" t="str">
            <v xml:space="preserve">20013                                                </v>
          </cell>
          <cell r="C176" t="str">
            <v>Saga 25</v>
          </cell>
        </row>
        <row r="177">
          <cell r="A177" t="str">
            <v>INS0000022_QUE0002233_Rs3</v>
          </cell>
          <cell r="B177" t="str">
            <v xml:space="preserve">20014                                                </v>
          </cell>
          <cell r="C177" t="str">
            <v>Cuprum 2</v>
          </cell>
        </row>
        <row r="178">
          <cell r="A178" t="str">
            <v>INS0000022_QUE0002233_Rs3</v>
          </cell>
          <cell r="B178" t="str">
            <v xml:space="preserve">20015                                                </v>
          </cell>
          <cell r="C178" t="str">
            <v>Köpmannen 4</v>
          </cell>
        </row>
        <row r="179">
          <cell r="A179" t="str">
            <v>INS0000022_QUE0002233_Rs3</v>
          </cell>
          <cell r="B179" t="str">
            <v xml:space="preserve">20017                                                </v>
          </cell>
          <cell r="C179" t="str">
            <v>Stranden 16:2</v>
          </cell>
        </row>
        <row r="180">
          <cell r="A180" t="str">
            <v>INS0000022_QUE0002233_Rs3</v>
          </cell>
          <cell r="B180" t="str">
            <v xml:space="preserve">20018                                                </v>
          </cell>
          <cell r="C180" t="str">
            <v>Stranden 35:78</v>
          </cell>
        </row>
        <row r="181">
          <cell r="A181" t="str">
            <v>INS0000022_QUE0002233_Rs3</v>
          </cell>
          <cell r="B181" t="str">
            <v xml:space="preserve">20019                                                </v>
          </cell>
          <cell r="C181" t="str">
            <v>Stranden 17:4</v>
          </cell>
        </row>
        <row r="182">
          <cell r="A182" t="str">
            <v>INS0000022_QUE0002233_Rs3</v>
          </cell>
          <cell r="B182" t="str">
            <v xml:space="preserve">20020                                                </v>
          </cell>
          <cell r="C182" t="str">
            <v>Stranden 17:5</v>
          </cell>
        </row>
        <row r="183">
          <cell r="A183" t="str">
            <v>INS0000022_QUE0002233_Rs3</v>
          </cell>
          <cell r="B183" t="str">
            <v xml:space="preserve">20021                                                </v>
          </cell>
          <cell r="C183" t="str">
            <v>Stranden 17:6</v>
          </cell>
        </row>
        <row r="184">
          <cell r="A184" t="str">
            <v>INS0000022_QUE0002233_Rs3</v>
          </cell>
          <cell r="B184" t="str">
            <v xml:space="preserve">20022                                                </v>
          </cell>
          <cell r="C184" t="str">
            <v>Stranden 19:6</v>
          </cell>
        </row>
        <row r="185">
          <cell r="A185" t="str">
            <v>INS0000022_QUE0002233_Rs3</v>
          </cell>
          <cell r="B185" t="str">
            <v xml:space="preserve">20023                                                </v>
          </cell>
          <cell r="C185" t="str">
            <v>Stranden 65:1 (Arrende)</v>
          </cell>
        </row>
        <row r="186">
          <cell r="A186" t="str">
            <v>INS0000022_QUE0002233_Rs3</v>
          </cell>
          <cell r="B186" t="str">
            <v xml:space="preserve">20024                                                </v>
          </cell>
          <cell r="C186" t="str">
            <v>Stranden 11:4</v>
          </cell>
        </row>
        <row r="187">
          <cell r="A187" t="str">
            <v>INS0000022_QUE0002233_Rs3</v>
          </cell>
          <cell r="B187" t="str">
            <v xml:space="preserve">20043                                                </v>
          </cell>
          <cell r="C187" t="str">
            <v>Stranden 16:1</v>
          </cell>
        </row>
        <row r="188">
          <cell r="A188" t="str">
            <v>INS0000022_QUE0002233_Rs3</v>
          </cell>
          <cell r="B188" t="str">
            <v xml:space="preserve">20050                                                </v>
          </cell>
          <cell r="C188" t="str">
            <v>Lasarettet 16</v>
          </cell>
        </row>
        <row r="189">
          <cell r="A189" t="str">
            <v>INS0000022_QUE0002233_Rs3</v>
          </cell>
          <cell r="B189" t="str">
            <v xml:space="preserve">20052                                                </v>
          </cell>
          <cell r="C189" t="str">
            <v>Stranden 18:2</v>
          </cell>
        </row>
        <row r="190">
          <cell r="A190" t="str">
            <v>INS0000022_QUE0002233_Rs3</v>
          </cell>
          <cell r="B190" t="str">
            <v xml:space="preserve">20053                                                </v>
          </cell>
          <cell r="C190" t="str">
            <v>Stranden 18:3</v>
          </cell>
        </row>
        <row r="191">
          <cell r="A191" t="str">
            <v>INS0000022_QUE0002233_Rs3</v>
          </cell>
          <cell r="B191" t="str">
            <v xml:space="preserve">20054                                                </v>
          </cell>
          <cell r="C191" t="str">
            <v>Mimer 1</v>
          </cell>
        </row>
        <row r="192">
          <cell r="A192" t="str">
            <v>INS0000022_QUE0002233_Rs3</v>
          </cell>
          <cell r="B192" t="str">
            <v xml:space="preserve">20055                                                </v>
          </cell>
          <cell r="C192" t="str">
            <v>Björken 8</v>
          </cell>
        </row>
        <row r="193">
          <cell r="A193" t="str">
            <v>INS0000022_QUE0002233_Rs3</v>
          </cell>
          <cell r="B193" t="str">
            <v xml:space="preserve">20056                                                </v>
          </cell>
          <cell r="C193" t="str">
            <v>Gamla Bergsskolan 14</v>
          </cell>
        </row>
        <row r="194">
          <cell r="A194" t="str">
            <v>INS0000022_QUE0002233_Rs3</v>
          </cell>
          <cell r="B194" t="str">
            <v xml:space="preserve">20057                                                </v>
          </cell>
          <cell r="C194" t="str">
            <v>Verdandi 10</v>
          </cell>
        </row>
        <row r="195">
          <cell r="A195" t="str">
            <v>INS0000022_QUE0002233_Rs3</v>
          </cell>
          <cell r="B195" t="str">
            <v xml:space="preserve">20058                                                </v>
          </cell>
          <cell r="C195" t="str">
            <v>Kansliet 20</v>
          </cell>
        </row>
        <row r="196">
          <cell r="A196" t="str">
            <v>INS0000022_QUE0002233_Rs3</v>
          </cell>
          <cell r="B196" t="str">
            <v xml:space="preserve">20059                                                </v>
          </cell>
          <cell r="C196" t="str">
            <v>Tingshuset 10</v>
          </cell>
        </row>
        <row r="197">
          <cell r="A197" t="str">
            <v>INS0000022_QUE0002233_Rs3</v>
          </cell>
          <cell r="B197" t="str">
            <v xml:space="preserve">20060                                                </v>
          </cell>
          <cell r="C197" t="str">
            <v>Stranden 20:2</v>
          </cell>
        </row>
        <row r="198">
          <cell r="A198" t="str">
            <v>INS0000022_QUE0002233_Rs3</v>
          </cell>
          <cell r="B198" t="str">
            <v xml:space="preserve">20061                                                </v>
          </cell>
          <cell r="C198" t="str">
            <v>Intagan 1</v>
          </cell>
        </row>
        <row r="199">
          <cell r="A199" t="str">
            <v>INS0000022_QUE0002233_Rs3</v>
          </cell>
          <cell r="B199" t="str">
            <v xml:space="preserve">20062                                                </v>
          </cell>
          <cell r="C199" t="str">
            <v>Bordet 1</v>
          </cell>
        </row>
        <row r="200">
          <cell r="A200" t="str">
            <v>INS0000022_QUE0002233_Rs3</v>
          </cell>
          <cell r="B200" t="str">
            <v xml:space="preserve">20063                                                </v>
          </cell>
          <cell r="C200" t="str">
            <v>Tyr 10 Valhall 1</v>
          </cell>
        </row>
        <row r="201">
          <cell r="A201" t="str">
            <v>INS0000022_QUE0002233_Rs3</v>
          </cell>
          <cell r="B201" t="str">
            <v xml:space="preserve">20601                                                </v>
          </cell>
          <cell r="C201" t="str">
            <v>Målaren 3</v>
          </cell>
        </row>
        <row r="202">
          <cell r="A202" t="str">
            <v>INS0000022_QUE0002233_Rs3</v>
          </cell>
          <cell r="B202" t="str">
            <v xml:space="preserve">21004                                                </v>
          </cell>
          <cell r="C202" t="str">
            <v>Norr 31:9</v>
          </cell>
        </row>
        <row r="203">
          <cell r="A203" t="str">
            <v>INS0000022_QUE0002233_Rs3</v>
          </cell>
          <cell r="B203" t="str">
            <v xml:space="preserve">21006                                                </v>
          </cell>
          <cell r="C203" t="str">
            <v>Dalslänningen 6</v>
          </cell>
        </row>
        <row r="204">
          <cell r="A204" t="str">
            <v>INS0000022_QUE0002233_Rs3</v>
          </cell>
          <cell r="B204" t="str">
            <v xml:space="preserve">21007                                                </v>
          </cell>
          <cell r="C204" t="str">
            <v>Skrivaren 4</v>
          </cell>
        </row>
        <row r="205">
          <cell r="A205" t="str">
            <v>INS0000022_QUE0002233_Rs3</v>
          </cell>
          <cell r="B205" t="str">
            <v xml:space="preserve">21008                                                </v>
          </cell>
          <cell r="C205" t="str">
            <v>Näringen 21:2</v>
          </cell>
        </row>
        <row r="206">
          <cell r="A206" t="str">
            <v>INS0000022_QUE0002233_Rs3</v>
          </cell>
          <cell r="B206" t="str">
            <v xml:space="preserve">21011                                                </v>
          </cell>
          <cell r="C206" t="str">
            <v>Norr 29:5</v>
          </cell>
        </row>
        <row r="207">
          <cell r="A207" t="str">
            <v>INS0000022_QUE0002233_Rs3</v>
          </cell>
          <cell r="B207" t="str">
            <v xml:space="preserve">21028                                                </v>
          </cell>
          <cell r="C207" t="str">
            <v>Norr 31:8</v>
          </cell>
        </row>
        <row r="208">
          <cell r="A208" t="str">
            <v>INS0000022_QUE0002233_Rs3</v>
          </cell>
          <cell r="B208" t="str">
            <v xml:space="preserve">21361                                                </v>
          </cell>
          <cell r="C208" t="str">
            <v>Norr 30:5</v>
          </cell>
        </row>
        <row r="209">
          <cell r="A209" t="str">
            <v>INS0000022_QUE0002233_Rs3</v>
          </cell>
          <cell r="B209" t="str">
            <v xml:space="preserve">01049                                                </v>
          </cell>
          <cell r="C209" t="str">
            <v>Ringpärmen 6</v>
          </cell>
        </row>
        <row r="210">
          <cell r="A210" t="str">
            <v>INS0000022_QUE0002233_Rs3</v>
          </cell>
          <cell r="B210" t="str">
            <v xml:space="preserve">109                                                  </v>
          </cell>
          <cell r="C210" t="str">
            <v>Bellona 5</v>
          </cell>
        </row>
        <row r="211">
          <cell r="A211" t="str">
            <v>INS0000022_QUE0002233_Rs3</v>
          </cell>
          <cell r="B211" t="str">
            <v xml:space="preserve">554                                                  </v>
          </cell>
          <cell r="C211" t="str">
            <v>Starkströmmen 2 &amp; 4</v>
          </cell>
        </row>
        <row r="212">
          <cell r="A212" t="str">
            <v>INS0000022_QUE0002233_Rs3</v>
          </cell>
          <cell r="B212" t="str">
            <v xml:space="preserve">568                                                  </v>
          </cell>
          <cell r="C212" t="str">
            <v>Pomona 1</v>
          </cell>
        </row>
        <row r="213">
          <cell r="A213" t="str">
            <v>INS0000022_QUE0002233_Rs3</v>
          </cell>
          <cell r="B213" t="str">
            <v xml:space="preserve">572                                                  </v>
          </cell>
          <cell r="C213" t="str">
            <v>Städet 3</v>
          </cell>
        </row>
        <row r="214">
          <cell r="A214" t="str">
            <v>INS0000022_QUE0002233_Rs3</v>
          </cell>
          <cell r="B214" t="str">
            <v xml:space="preserve">574                                                  </v>
          </cell>
          <cell r="C214" t="str">
            <v>Städet 1</v>
          </cell>
        </row>
        <row r="215">
          <cell r="A215" t="str">
            <v>INS0000022_QUE0002233_Rs3</v>
          </cell>
          <cell r="B215" t="str">
            <v xml:space="preserve">601                                                  </v>
          </cell>
          <cell r="C215" t="str">
            <v>Lyckan 10</v>
          </cell>
        </row>
        <row r="216">
          <cell r="A216" t="str">
            <v>INS0000022_QUE0002233_Rs3</v>
          </cell>
          <cell r="B216" t="str">
            <v xml:space="preserve">609                                                  </v>
          </cell>
          <cell r="C216" t="str">
            <v>Styckjunkaren 2</v>
          </cell>
        </row>
        <row r="217">
          <cell r="A217" t="str">
            <v>INS0000022_QUE0002233_Rs3</v>
          </cell>
          <cell r="B217" t="str">
            <v xml:space="preserve">611                                                  </v>
          </cell>
          <cell r="C217" t="str">
            <v>Albydal 3</v>
          </cell>
        </row>
        <row r="218">
          <cell r="A218" t="str">
            <v>INS0000022_QUE0002233_Rs3</v>
          </cell>
          <cell r="B218" t="str">
            <v xml:space="preserve">617                                                  </v>
          </cell>
          <cell r="C218" t="str">
            <v>Godset 4</v>
          </cell>
        </row>
        <row r="219">
          <cell r="A219" t="str">
            <v>INS0000022_QUE0002233_Rs3</v>
          </cell>
          <cell r="B219" t="str">
            <v xml:space="preserve">619                                                  </v>
          </cell>
          <cell r="C219" t="str">
            <v>Kronan 1</v>
          </cell>
        </row>
        <row r="220">
          <cell r="A220" t="str">
            <v>INS0000022_QUE0002233_Rs3</v>
          </cell>
          <cell r="B220" t="str">
            <v xml:space="preserve">631                                                  </v>
          </cell>
          <cell r="C220" t="str">
            <v>Skjutsgossen 8</v>
          </cell>
        </row>
        <row r="221">
          <cell r="A221" t="str">
            <v>INS0000022_QUE0002233_Rs3</v>
          </cell>
          <cell r="B221" t="str">
            <v xml:space="preserve">652                                                  </v>
          </cell>
          <cell r="C221" t="str">
            <v>Lyckan 9</v>
          </cell>
        </row>
        <row r="222">
          <cell r="A222" t="str">
            <v>INS0000022_QUE0002233_Rs3</v>
          </cell>
          <cell r="B222" t="str">
            <v xml:space="preserve">660                                                  </v>
          </cell>
          <cell r="C222" t="str">
            <v>Båglampan 35</v>
          </cell>
        </row>
        <row r="223">
          <cell r="A223" t="str">
            <v>INS0000022_QUE0002233_Rs3</v>
          </cell>
          <cell r="B223" t="str">
            <v xml:space="preserve">665                                                  </v>
          </cell>
          <cell r="C223" t="str">
            <v>Härjedalen 16</v>
          </cell>
        </row>
        <row r="224">
          <cell r="A224" t="str">
            <v>INS0000022_QUE0002233_Rs3</v>
          </cell>
          <cell r="B224" t="str">
            <v xml:space="preserve">709                                                  </v>
          </cell>
          <cell r="C224" t="str">
            <v>Älgen 24</v>
          </cell>
        </row>
        <row r="225">
          <cell r="A225" t="str">
            <v>INS0000022_QUE0002233_Rs3</v>
          </cell>
          <cell r="B225" t="str">
            <v xml:space="preserve">2001                                                 </v>
          </cell>
          <cell r="C225" t="str">
            <v>Telefonfabriken Hus 1 + 5</v>
          </cell>
        </row>
        <row r="226">
          <cell r="A226" t="str">
            <v>INS0000022_QUE0002233_Rs3</v>
          </cell>
          <cell r="B226" t="str">
            <v xml:space="preserve">2002                                                 </v>
          </cell>
          <cell r="C226" t="str">
            <v>Telefonfabriken Hus 2</v>
          </cell>
        </row>
        <row r="227">
          <cell r="A227" t="str">
            <v>INS0000022_QUE0002233_Rs3</v>
          </cell>
          <cell r="B227" t="str">
            <v xml:space="preserve">2003                                                 </v>
          </cell>
          <cell r="C227" t="str">
            <v>Telefonfabriken Hus 3</v>
          </cell>
        </row>
        <row r="228">
          <cell r="A228" t="str">
            <v>INS0000022_QUE0002233_Rs3</v>
          </cell>
          <cell r="B228" t="str">
            <v xml:space="preserve">2004                                                 </v>
          </cell>
          <cell r="C228" t="str">
            <v>Telefonfabriken Hus 4</v>
          </cell>
        </row>
        <row r="229">
          <cell r="A229" t="str">
            <v>INS0000022_QUE0002233_Rs3</v>
          </cell>
          <cell r="B229" t="str">
            <v xml:space="preserve">2006                                                 </v>
          </cell>
          <cell r="C229" t="str">
            <v>Telefonfabriken Hus 6</v>
          </cell>
        </row>
        <row r="230">
          <cell r="A230" t="str">
            <v>INS0000022_QUE0002233_Rs3</v>
          </cell>
          <cell r="B230" t="str">
            <v xml:space="preserve">2007                                                 </v>
          </cell>
          <cell r="C230" t="str">
            <v>Telefonfabriken Hus 7</v>
          </cell>
        </row>
        <row r="231">
          <cell r="A231" t="str">
            <v>INS0000022_QUE0002233_Rs3</v>
          </cell>
          <cell r="B231" t="str">
            <v xml:space="preserve">2008                                                 </v>
          </cell>
          <cell r="C231" t="str">
            <v>Telefonfabriken Hus 8</v>
          </cell>
        </row>
        <row r="232">
          <cell r="A232" t="str">
            <v>INS0000022_QUE0002233_Rs3</v>
          </cell>
          <cell r="B232" t="str">
            <v xml:space="preserve">2009                                                 </v>
          </cell>
          <cell r="C232" t="str">
            <v>Telefonfabriken Hus 9</v>
          </cell>
        </row>
        <row r="233">
          <cell r="A233" t="str">
            <v>INS0000022_QUE0002233_Rs3</v>
          </cell>
          <cell r="B233" t="str">
            <v xml:space="preserve">2010                                                 </v>
          </cell>
          <cell r="C233" t="str">
            <v>Telefonfabriken Hus 10</v>
          </cell>
        </row>
        <row r="234">
          <cell r="A234" t="str">
            <v>INS0000022_QUE0002233_Rs3</v>
          </cell>
          <cell r="B234" t="str">
            <v xml:space="preserve">2012                                                 </v>
          </cell>
          <cell r="C234" t="str">
            <v>Telefonfabriken Hus 12 - 14</v>
          </cell>
        </row>
        <row r="235">
          <cell r="A235" t="str">
            <v>INS0000022_QUE0002233_Rs3</v>
          </cell>
          <cell r="B235" t="str">
            <v xml:space="preserve">2015                                                 </v>
          </cell>
          <cell r="C235" t="str">
            <v>Telefonfabriken Parkering</v>
          </cell>
        </row>
        <row r="236">
          <cell r="A236" t="str">
            <v>INS0000022_QUE0002233_Rs3</v>
          </cell>
          <cell r="B236" t="str">
            <v xml:space="preserve">2023                                                 </v>
          </cell>
          <cell r="C236" t="str">
            <v>Telefonfabriken Hus 23</v>
          </cell>
        </row>
        <row r="237">
          <cell r="A237" t="str">
            <v>INS0000022_QUE0002233_Rs3</v>
          </cell>
          <cell r="B237" t="str">
            <v xml:space="preserve">30408                                                </v>
          </cell>
          <cell r="C237" t="str">
            <v>Fröet 8</v>
          </cell>
        </row>
        <row r="238">
          <cell r="A238" t="str">
            <v>INS0000022_QUE0002233_Rs3</v>
          </cell>
          <cell r="B238" t="str">
            <v xml:space="preserve">311                                                  </v>
          </cell>
          <cell r="C238" t="str">
            <v>Alvik 1:18</v>
          </cell>
        </row>
        <row r="239">
          <cell r="A239" t="str">
            <v>INS0000022_QUE0002233_Rs3</v>
          </cell>
          <cell r="B239" t="str">
            <v xml:space="preserve">422                                                  </v>
          </cell>
          <cell r="C239" t="str">
            <v>369:36 Hus A1a</v>
          </cell>
        </row>
        <row r="240">
          <cell r="A240" t="str">
            <v>INS0000022_QUE0002233_Rs3</v>
          </cell>
          <cell r="B240" t="str">
            <v xml:space="preserve">423                                                  </v>
          </cell>
          <cell r="C240" t="str">
            <v>369:35 Hus A2</v>
          </cell>
        </row>
        <row r="241">
          <cell r="A241" t="str">
            <v>INS0000022_QUE0002233_Rs3</v>
          </cell>
          <cell r="B241" t="str">
            <v xml:space="preserve">424                                                  </v>
          </cell>
          <cell r="C241" t="str">
            <v>369:34 Hus A4</v>
          </cell>
        </row>
        <row r="242">
          <cell r="A242" t="str">
            <v>INS0000022_QUE0002233_Rs3</v>
          </cell>
          <cell r="B242" t="str">
            <v xml:space="preserve">604                                                  </v>
          </cell>
          <cell r="C242" t="str">
            <v>Skravelberget Mindre 7</v>
          </cell>
        </row>
        <row r="243">
          <cell r="A243" t="str">
            <v>INS0000022_QUE0002233_Rs3</v>
          </cell>
          <cell r="B243" t="str">
            <v xml:space="preserve">426                                                  </v>
          </cell>
          <cell r="C243" t="str">
            <v>13:77 Hus 81-82</v>
          </cell>
        </row>
        <row r="244">
          <cell r="A244" t="str">
            <v>INS0000022_QUE0002233_Rs3</v>
          </cell>
          <cell r="B244" t="str">
            <v xml:space="preserve">608                                                  </v>
          </cell>
          <cell r="C244" t="str">
            <v>Skravelberget Mindre 9</v>
          </cell>
        </row>
        <row r="245">
          <cell r="A245" t="str">
            <v>INS0000022_QUE0002233_Rs3</v>
          </cell>
          <cell r="B245" t="str">
            <v xml:space="preserve">427                                                  </v>
          </cell>
          <cell r="C245" t="str">
            <v>13:77 Hus 83</v>
          </cell>
        </row>
        <row r="246">
          <cell r="A246" t="str">
            <v>INS0000022_QUE0002233_Rs3</v>
          </cell>
          <cell r="B246" t="str">
            <v xml:space="preserve">429                                                  </v>
          </cell>
          <cell r="C246" t="str">
            <v>13:77 Garage Hus 104</v>
          </cell>
        </row>
        <row r="247">
          <cell r="A247" t="str">
            <v>INS0000022_QUE0002233_Rs3</v>
          </cell>
          <cell r="B247" t="str">
            <v xml:space="preserve">432                                                  </v>
          </cell>
          <cell r="C247" t="str">
            <v>13:78 Hus 5-7</v>
          </cell>
        </row>
        <row r="248">
          <cell r="A248" t="str">
            <v>INS0000022_QUE0002233_Rs3</v>
          </cell>
          <cell r="B248" t="str">
            <v xml:space="preserve">613                                                  </v>
          </cell>
          <cell r="C248" t="str">
            <v>Förbrännaren 2</v>
          </cell>
        </row>
        <row r="249">
          <cell r="A249" t="str">
            <v>INS0000022_QUE0002233_Rs3</v>
          </cell>
          <cell r="B249" t="str">
            <v xml:space="preserve">614                                                  </v>
          </cell>
          <cell r="C249" t="str">
            <v>Ulvsättra 1:90</v>
          </cell>
        </row>
        <row r="250">
          <cell r="A250" t="str">
            <v>INS0000022_QUE0002233_Rs3</v>
          </cell>
          <cell r="B250" t="str">
            <v xml:space="preserve">435                                                  </v>
          </cell>
          <cell r="C250" t="str">
            <v>13:78 Dagis</v>
          </cell>
        </row>
        <row r="251">
          <cell r="A251" t="str">
            <v>INS0000022_QUE0002233_Rs3</v>
          </cell>
          <cell r="B251" t="str">
            <v xml:space="preserve">618                                                  </v>
          </cell>
          <cell r="C251" t="str">
            <v>Gråmunkeholmen 4</v>
          </cell>
        </row>
        <row r="252">
          <cell r="A252" t="str">
            <v>INS0000022_QUE0002233_Rs3</v>
          </cell>
          <cell r="B252" t="str">
            <v xml:space="preserve">442                                                  </v>
          </cell>
          <cell r="C252" t="str">
            <v>13:79 Hus 13</v>
          </cell>
        </row>
        <row r="253">
          <cell r="A253" t="str">
            <v>INS0000022_QUE0002233_Rs3</v>
          </cell>
          <cell r="B253" t="str">
            <v xml:space="preserve">443                                                  </v>
          </cell>
          <cell r="C253" t="str">
            <v>13:79 Hus 101</v>
          </cell>
        </row>
        <row r="254">
          <cell r="A254" t="str">
            <v>INS0000022_QUE0002233_Rs3</v>
          </cell>
          <cell r="B254" t="str">
            <v xml:space="preserve">444                                                  </v>
          </cell>
          <cell r="C254" t="str">
            <v>13:82 Hus A81,102</v>
          </cell>
        </row>
        <row r="255">
          <cell r="A255" t="str">
            <v>INS0000022_QUE0002233_Rs3</v>
          </cell>
          <cell r="B255" t="str">
            <v xml:space="preserve">445                                                  </v>
          </cell>
          <cell r="C255" t="str">
            <v>13:82 Hus A80</v>
          </cell>
        </row>
        <row r="256">
          <cell r="A256" t="str">
            <v>INS0000022_QUE0002233_Rs3</v>
          </cell>
          <cell r="B256" t="str">
            <v xml:space="preserve">447                                                  </v>
          </cell>
          <cell r="C256" t="str">
            <v>369:33 Hus 14</v>
          </cell>
        </row>
        <row r="257">
          <cell r="A257" t="str">
            <v>INS0000022_QUE0002233_Rs3</v>
          </cell>
          <cell r="B257" t="str">
            <v xml:space="preserve">452                                                  </v>
          </cell>
          <cell r="C257" t="str">
            <v>369:32 Hus 15</v>
          </cell>
        </row>
        <row r="258">
          <cell r="A258" t="str">
            <v>INS0000022_QUE0002233_Rs3</v>
          </cell>
          <cell r="B258" t="str">
            <v xml:space="preserve">453                                                  </v>
          </cell>
          <cell r="C258" t="str">
            <v>369:33 Hus A30</v>
          </cell>
        </row>
        <row r="259">
          <cell r="A259" t="str">
            <v>INS0000022_QUE0002233_Rs3</v>
          </cell>
          <cell r="B259" t="str">
            <v xml:space="preserve">628                                                  </v>
          </cell>
          <cell r="C259" t="str">
            <v>Inom Vallgraven 3:2</v>
          </cell>
        </row>
        <row r="260">
          <cell r="A260" t="str">
            <v>INS0000022_QUE0002233_Rs3</v>
          </cell>
          <cell r="B260" t="str">
            <v xml:space="preserve">630                                                  </v>
          </cell>
          <cell r="C260" t="str">
            <v>Ägir 17</v>
          </cell>
        </row>
        <row r="261">
          <cell r="A261" t="str">
            <v>INS0000022_QUE0002233_Rs3</v>
          </cell>
          <cell r="B261" t="str">
            <v xml:space="preserve">454                                                  </v>
          </cell>
          <cell r="C261" t="str">
            <v>13:24 Hus A90</v>
          </cell>
        </row>
        <row r="262">
          <cell r="A262" t="str">
            <v>INS0000022_QUE0002233_Rs3</v>
          </cell>
          <cell r="B262" t="str">
            <v xml:space="preserve">455                                                  </v>
          </cell>
          <cell r="C262" t="str">
            <v>369:33 Hus A38</v>
          </cell>
        </row>
        <row r="263">
          <cell r="A263" t="str">
            <v>INS0000022_QUE0002233_Rs3</v>
          </cell>
          <cell r="B263" t="str">
            <v xml:space="preserve">461                                                  </v>
          </cell>
          <cell r="C263" t="str">
            <v>369:34 Hus 105</v>
          </cell>
        </row>
        <row r="264">
          <cell r="A264" t="str">
            <v>INS0000022_QUE0002233_Rs3</v>
          </cell>
          <cell r="B264" t="str">
            <v xml:space="preserve">462                                                  </v>
          </cell>
          <cell r="C264" t="str">
            <v>362:3 Hus 30</v>
          </cell>
        </row>
        <row r="265">
          <cell r="A265" t="str">
            <v>INS0000022_QUE0002233_Rs3</v>
          </cell>
          <cell r="B265" t="str">
            <v xml:space="preserve">472                                                  </v>
          </cell>
          <cell r="C265" t="str">
            <v>13:76 Hus 9A</v>
          </cell>
        </row>
        <row r="266">
          <cell r="A266" t="str">
            <v>INS0000022_QUE0002233_Rs3</v>
          </cell>
          <cell r="B266" t="str">
            <v xml:space="preserve">477                                                  </v>
          </cell>
          <cell r="C266" t="str">
            <v xml:space="preserve"> 13:87 Hus 67-68 (f.d. Båthamnen)</v>
          </cell>
        </row>
        <row r="267">
          <cell r="A267" t="str">
            <v>INS0000022_QUE0002233_Rs3</v>
          </cell>
          <cell r="B267" t="str">
            <v xml:space="preserve">478                                                  </v>
          </cell>
          <cell r="C267" t="str">
            <v>13:87 Hus 65-66 (f.d. Hamnplan)</v>
          </cell>
        </row>
        <row r="268">
          <cell r="A268" t="str">
            <v>INS0000022_QUE0002233_Rs3</v>
          </cell>
          <cell r="B268" t="str">
            <v xml:space="preserve">479                                                  </v>
          </cell>
          <cell r="C268" t="str">
            <v>13:87 Hus 62-64</v>
          </cell>
        </row>
        <row r="269">
          <cell r="A269" t="str">
            <v>INS0000022_QUE0002233_Rs3</v>
          </cell>
          <cell r="B269" t="str">
            <v xml:space="preserve">480                                                  </v>
          </cell>
          <cell r="C269" t="str">
            <v>13:87 Bryggan</v>
          </cell>
        </row>
        <row r="270">
          <cell r="A270" t="str">
            <v>INS0000022_QUE0002233_Rs3</v>
          </cell>
          <cell r="B270" t="str">
            <v xml:space="preserve">481                                                  </v>
          </cell>
          <cell r="C270" t="str">
            <v>13:87 Hus 18</v>
          </cell>
        </row>
        <row r="271">
          <cell r="A271" t="str">
            <v>INS0000022_QUE0002233_Rs3</v>
          </cell>
          <cell r="B271" t="str">
            <v xml:space="preserve">482                                                  </v>
          </cell>
          <cell r="C271" t="str">
            <v>13:87 Hus 19-22</v>
          </cell>
        </row>
        <row r="272">
          <cell r="A272" t="str">
            <v>INS0000022_QUE0002233_Rs3</v>
          </cell>
          <cell r="B272" t="str">
            <v xml:space="preserve">623                                                  </v>
          </cell>
          <cell r="C272" t="str">
            <v>Nöten 5</v>
          </cell>
        </row>
        <row r="273">
          <cell r="A273" t="str">
            <v>INS0000022_QUE0002233_Rs3</v>
          </cell>
          <cell r="B273" t="str">
            <v xml:space="preserve">624                                                  </v>
          </cell>
          <cell r="C273" t="str">
            <v>Nöten 3</v>
          </cell>
        </row>
        <row r="274">
          <cell r="A274" t="str">
            <v>INS0000022_QUE0002233_Rs3</v>
          </cell>
          <cell r="B274" t="str">
            <v xml:space="preserve">509                                                  </v>
          </cell>
          <cell r="C274" t="str">
            <v>Inom Vallgraven 20:7</v>
          </cell>
        </row>
        <row r="275">
          <cell r="A275" t="str">
            <v>INS0000022_QUE0002233_Rs3</v>
          </cell>
          <cell r="B275" t="str">
            <v xml:space="preserve">648                                                  </v>
          </cell>
          <cell r="C275" t="str">
            <v>Sparbössan 2</v>
          </cell>
        </row>
        <row r="276">
          <cell r="A276" t="str">
            <v>INS0000022_QUE0002233_Rs3</v>
          </cell>
          <cell r="B276" t="str">
            <v xml:space="preserve">651                                                  </v>
          </cell>
          <cell r="C276" t="str">
            <v>Skönsberg 1:7, 1:8</v>
          </cell>
        </row>
        <row r="277">
          <cell r="A277" t="str">
            <v>INS0000022_QUE0002233_Rs3</v>
          </cell>
          <cell r="B277" t="str">
            <v xml:space="preserve">510                                                  </v>
          </cell>
          <cell r="C277" t="str">
            <v>Inom Vallgraven 21:11</v>
          </cell>
        </row>
        <row r="278">
          <cell r="A278" t="str">
            <v>INS0000022_QUE0002233_Rs3</v>
          </cell>
          <cell r="B278" t="str">
            <v xml:space="preserve">552                                                  </v>
          </cell>
          <cell r="C278" t="str">
            <v>Reval</v>
          </cell>
        </row>
        <row r="279">
          <cell r="A279" t="str">
            <v>INS0000022_QUE0002233_Rs3</v>
          </cell>
          <cell r="B279" t="str">
            <v xml:space="preserve">654                                                  </v>
          </cell>
          <cell r="C279" t="str">
            <v>Bacchus 1 mfl</v>
          </cell>
        </row>
        <row r="280">
          <cell r="A280" t="str">
            <v>INS0000022_QUE0002233_Rs3</v>
          </cell>
          <cell r="B280" t="str">
            <v xml:space="preserve">655                                                  </v>
          </cell>
          <cell r="C280" t="str">
            <v>Rotundan 3</v>
          </cell>
        </row>
        <row r="281">
          <cell r="A281" t="str">
            <v>INS0000022_QUE0002233_Rs3</v>
          </cell>
          <cell r="B281" t="str">
            <v xml:space="preserve">553                                                  </v>
          </cell>
          <cell r="C281" t="str">
            <v>Stralsund</v>
          </cell>
        </row>
        <row r="282">
          <cell r="A282" t="str">
            <v>INS0000022_QUE0002233_Rs3</v>
          </cell>
          <cell r="B282" t="str">
            <v xml:space="preserve">555                                                  </v>
          </cell>
          <cell r="C282" t="str">
            <v>Reval 1 i KB 59</v>
          </cell>
        </row>
        <row r="283">
          <cell r="A283" t="str">
            <v>INS0000022_QUE0002233_Rs3</v>
          </cell>
          <cell r="B283" t="str">
            <v xml:space="preserve">511                                                  </v>
          </cell>
          <cell r="C283" t="str">
            <v>Inom Vallgraven 22:15 &amp; 22:18</v>
          </cell>
        </row>
        <row r="284">
          <cell r="A284" t="str">
            <v>INS0000022_QUE0002233_Rs3</v>
          </cell>
          <cell r="B284" t="str">
            <v xml:space="preserve">634                                                  </v>
          </cell>
          <cell r="C284" t="str">
            <v>Sävenäs 67:3</v>
          </cell>
        </row>
        <row r="285">
          <cell r="A285" t="str">
            <v>INS0000022_QUE0002233_Rs3</v>
          </cell>
          <cell r="B285" t="str">
            <v xml:space="preserve">637                                                  </v>
          </cell>
          <cell r="C285" t="str">
            <v>Högsbo 7:10</v>
          </cell>
        </row>
        <row r="286">
          <cell r="A286" t="str">
            <v>INS0000022_QUE0002233_Rs3</v>
          </cell>
          <cell r="B286" t="str">
            <v xml:space="preserve">664                                                  </v>
          </cell>
          <cell r="C286" t="str">
            <v>Västerbotten 18 - 19</v>
          </cell>
        </row>
        <row r="287">
          <cell r="A287" t="str">
            <v>INS0000022_QUE0002233_Rs3</v>
          </cell>
          <cell r="B287" t="str">
            <v xml:space="preserve">638                                                  </v>
          </cell>
          <cell r="C287" t="str">
            <v>Inom Vallgraven 33:10</v>
          </cell>
        </row>
        <row r="288">
          <cell r="A288" t="str">
            <v>INS0000022_QUE0002233_Rs3</v>
          </cell>
          <cell r="B288" t="str">
            <v xml:space="preserve">667                                                  </v>
          </cell>
          <cell r="C288" t="str">
            <v>Belgien Norra 19</v>
          </cell>
        </row>
        <row r="289">
          <cell r="A289" t="str">
            <v>INS0000022_QUE0002233_Rs3</v>
          </cell>
          <cell r="B289" t="str">
            <v xml:space="preserve">639                                                  </v>
          </cell>
          <cell r="C289" t="str">
            <v>Inom Vallgraven 59:14 &amp; 59:9</v>
          </cell>
        </row>
        <row r="290">
          <cell r="A290" t="str">
            <v>INS0000022_QUE0002233_Rs3</v>
          </cell>
          <cell r="B290" t="str">
            <v xml:space="preserve">640                                                  </v>
          </cell>
          <cell r="C290" t="str">
            <v>Inom Vallgraven 61:11</v>
          </cell>
        </row>
        <row r="291">
          <cell r="A291" t="str">
            <v>INS0000022_QUE0002233_Rs3</v>
          </cell>
          <cell r="B291" t="str">
            <v xml:space="preserve">672                                                  </v>
          </cell>
          <cell r="C291" t="str">
            <v>Växlaren 11</v>
          </cell>
        </row>
        <row r="292">
          <cell r="A292" t="str">
            <v>INS0000022_QUE0002233_Rs3</v>
          </cell>
          <cell r="B292" t="str">
            <v xml:space="preserve">668                                                  </v>
          </cell>
          <cell r="C292" t="str">
            <v>Inom Vallgraven 6:1</v>
          </cell>
        </row>
        <row r="293">
          <cell r="A293" t="str">
            <v>INS0000022_QUE0002233_Rs3</v>
          </cell>
          <cell r="B293" t="str">
            <v xml:space="preserve">676                                                  </v>
          </cell>
          <cell r="C293" t="str">
            <v>Bocken 34</v>
          </cell>
        </row>
        <row r="294">
          <cell r="A294" t="str">
            <v>INS0000022_QUE0002233_Rs3</v>
          </cell>
          <cell r="B294" t="str">
            <v xml:space="preserve">677                                                  </v>
          </cell>
          <cell r="C294" t="str">
            <v>Krejaren 3</v>
          </cell>
        </row>
        <row r="295">
          <cell r="A295" t="str">
            <v>INS0000022_QUE0002233_Rs3</v>
          </cell>
          <cell r="B295" t="str">
            <v xml:space="preserve">692                                                  </v>
          </cell>
          <cell r="C295" t="str">
            <v>Inom Vallgraven 7:5</v>
          </cell>
        </row>
        <row r="296">
          <cell r="A296" t="str">
            <v>INS0000022_QUE0002233_Rs3</v>
          </cell>
          <cell r="B296" t="str">
            <v xml:space="preserve">679                                                  </v>
          </cell>
          <cell r="C296" t="str">
            <v>Pumpstocken 13</v>
          </cell>
        </row>
        <row r="297">
          <cell r="A297" t="str">
            <v>INS0000022_QUE0002233_Rs3</v>
          </cell>
          <cell r="B297" t="str">
            <v xml:space="preserve">696                                                  </v>
          </cell>
          <cell r="C297" t="str">
            <v>Lorensberg 56:9</v>
          </cell>
        </row>
        <row r="298">
          <cell r="A298" t="str">
            <v>INS0000022_QUE0002233_Rs3</v>
          </cell>
          <cell r="B298" t="str">
            <v xml:space="preserve">681                                                  </v>
          </cell>
          <cell r="C298" t="str">
            <v>Stuten 12</v>
          </cell>
        </row>
        <row r="299">
          <cell r="A299" t="str">
            <v>INS0000022_QUE0002233_Rs3</v>
          </cell>
          <cell r="B299" t="str">
            <v xml:space="preserve">682                                                  </v>
          </cell>
          <cell r="C299" t="str">
            <v>Stuten 15</v>
          </cell>
        </row>
        <row r="300">
          <cell r="A300" t="str">
            <v>INS0000022_QUE0002233_Rs3</v>
          </cell>
          <cell r="B300" t="str">
            <v xml:space="preserve">03008                                                </v>
          </cell>
          <cell r="C300" t="str">
            <v>Dragarbrunn 18:2</v>
          </cell>
        </row>
        <row r="301">
          <cell r="A301" t="str">
            <v>INS0000022_QUE0002233_Rs3</v>
          </cell>
          <cell r="B301" t="str">
            <v xml:space="preserve">03009                                                </v>
          </cell>
          <cell r="C301" t="str">
            <v>Dragarbrunn 18:7</v>
          </cell>
        </row>
        <row r="302">
          <cell r="A302" t="str">
            <v>INS0000022_QUE0002233_Rs3</v>
          </cell>
          <cell r="B302" t="str">
            <v xml:space="preserve">03021                                                </v>
          </cell>
          <cell r="C302" t="str">
            <v>Boländer 14:2</v>
          </cell>
        </row>
        <row r="303">
          <cell r="A303" t="str">
            <v>INS0000022_QUE0002233_Rs3</v>
          </cell>
          <cell r="B303" t="str">
            <v xml:space="preserve">03024                                                </v>
          </cell>
          <cell r="C303" t="str">
            <v>Kvarngärdet 1:19</v>
          </cell>
        </row>
        <row r="304">
          <cell r="A304" t="str">
            <v>INS0000022_QUE0002233_Rs3</v>
          </cell>
          <cell r="B304" t="str">
            <v xml:space="preserve">03064                                                </v>
          </cell>
          <cell r="C304" t="str">
            <v>Dragarbrunn 28:5</v>
          </cell>
        </row>
        <row r="305">
          <cell r="A305" t="str">
            <v>INS0000022_QUE0002233_Rs3</v>
          </cell>
          <cell r="B305" t="str">
            <v xml:space="preserve">03221                                                </v>
          </cell>
          <cell r="C305" t="str">
            <v>Kungsängen 14:2</v>
          </cell>
        </row>
        <row r="306">
          <cell r="A306" t="str">
            <v>INS0000022_QUE0002233_Rs3</v>
          </cell>
          <cell r="B306" t="str">
            <v xml:space="preserve">689                                                  </v>
          </cell>
          <cell r="C306" t="str">
            <v>Flygaren 15</v>
          </cell>
        </row>
        <row r="307">
          <cell r="A307" t="str">
            <v>INS0000022_QUE0002233_Rs3</v>
          </cell>
          <cell r="B307" t="str">
            <v xml:space="preserve">690                                                  </v>
          </cell>
          <cell r="C307" t="str">
            <v>Flygaren 16</v>
          </cell>
        </row>
        <row r="308">
          <cell r="A308" t="str">
            <v>INS0000022_QUE0002233_Rs3</v>
          </cell>
          <cell r="B308" t="str">
            <v xml:space="preserve">512                                                  </v>
          </cell>
          <cell r="C308" t="str">
            <v>Dragarbrunn 21:5</v>
          </cell>
        </row>
        <row r="309">
          <cell r="A309" t="str">
            <v>INS0000022_QUE0002233_Rs3</v>
          </cell>
          <cell r="B309" t="str">
            <v xml:space="preserve">54101                                                </v>
          </cell>
          <cell r="C309" t="str">
            <v>Oscar II</v>
          </cell>
        </row>
        <row r="310">
          <cell r="A310" t="str">
            <v>INS0000022_QUE0002233_Rs3</v>
          </cell>
          <cell r="B310" t="str">
            <v xml:space="preserve">54102                                                </v>
          </cell>
          <cell r="C310" t="str">
            <v>Majoren</v>
          </cell>
        </row>
        <row r="311">
          <cell r="A311" t="str">
            <v>INS0000022_QUE0002233_Rs3</v>
          </cell>
          <cell r="B311" t="str">
            <v xml:space="preserve">54103                                                </v>
          </cell>
          <cell r="C311" t="str">
            <v>Översten</v>
          </cell>
        </row>
        <row r="312">
          <cell r="A312" t="str">
            <v>INS0000022_QUE0002233_Rs3</v>
          </cell>
          <cell r="B312" t="str">
            <v xml:space="preserve">54104                                                </v>
          </cell>
          <cell r="C312" t="str">
            <v>Generalen</v>
          </cell>
        </row>
        <row r="313">
          <cell r="A313" t="str">
            <v>INS0000022_QUE0002233_Rs3</v>
          </cell>
          <cell r="B313" t="str">
            <v xml:space="preserve">697                                                  </v>
          </cell>
          <cell r="C313" t="str">
            <v>Torgbacken 18</v>
          </cell>
        </row>
        <row r="314">
          <cell r="A314" t="str">
            <v>INS0000022_QUE0002233_Rs3</v>
          </cell>
          <cell r="B314" t="str">
            <v xml:space="preserve">699                                                  </v>
          </cell>
          <cell r="C314" t="str">
            <v>Sågen 5</v>
          </cell>
        </row>
        <row r="315">
          <cell r="A315" t="str">
            <v>INS0000022_QUE0002233_Rs3</v>
          </cell>
          <cell r="B315" t="str">
            <v xml:space="preserve">54113                                                </v>
          </cell>
          <cell r="C315" t="str">
            <v>Finkan</v>
          </cell>
        </row>
        <row r="316">
          <cell r="A316" t="str">
            <v>INS0000022_QUE0002233_Rs3</v>
          </cell>
          <cell r="B316" t="str">
            <v xml:space="preserve">7003                                                 </v>
          </cell>
          <cell r="C316" t="str">
            <v>Skvalberget 31</v>
          </cell>
        </row>
        <row r="317">
          <cell r="A317" t="str">
            <v>INS0000022_QUE0002233_Rs3</v>
          </cell>
          <cell r="B317" t="str">
            <v xml:space="preserve">7004                                                 </v>
          </cell>
          <cell r="C317" t="str">
            <v>Sälgen 8</v>
          </cell>
        </row>
        <row r="318">
          <cell r="A318" t="str">
            <v>INS0000022_QUE0002233_Rs3</v>
          </cell>
          <cell r="B318" t="str">
            <v xml:space="preserve">703                                                  </v>
          </cell>
          <cell r="C318" t="str">
            <v>Sobeln 1</v>
          </cell>
        </row>
        <row r="319">
          <cell r="A319" t="str">
            <v>INS0000022_QUE0002233_Rs3</v>
          </cell>
          <cell r="B319" t="str">
            <v xml:space="preserve">54114                                                </v>
          </cell>
          <cell r="C319" t="str">
            <v>Stallet</v>
          </cell>
        </row>
        <row r="320">
          <cell r="A320" t="str">
            <v>INS0000022_QUE0002233_Rs3</v>
          </cell>
          <cell r="B320" t="str">
            <v xml:space="preserve">705                                                  </v>
          </cell>
          <cell r="C320" t="str">
            <v>Geten 26</v>
          </cell>
        </row>
        <row r="321">
          <cell r="A321" t="str">
            <v>INS0000022_QUE0002233_Rs3</v>
          </cell>
          <cell r="B321" t="str">
            <v xml:space="preserve">54123                                                </v>
          </cell>
          <cell r="C321" t="str">
            <v>Gymnastiksalen</v>
          </cell>
        </row>
        <row r="322">
          <cell r="A322" t="str">
            <v>INS0000022_QUE0002233_Rs3</v>
          </cell>
          <cell r="B322" t="str">
            <v xml:space="preserve">54128                                                </v>
          </cell>
          <cell r="C322" t="str">
            <v>Veterinären</v>
          </cell>
        </row>
        <row r="323">
          <cell r="A323" t="str">
            <v>INS0000022_QUE0002233_Rs3</v>
          </cell>
          <cell r="B323" t="str">
            <v xml:space="preserve">54159                                                </v>
          </cell>
          <cell r="C323" t="str">
            <v>Kaptenen</v>
          </cell>
        </row>
        <row r="324">
          <cell r="A324" t="str">
            <v>INS0000022_QUE0002233_Rs3</v>
          </cell>
          <cell r="B324" t="str">
            <v xml:space="preserve">54176                                                </v>
          </cell>
          <cell r="C324" t="str">
            <v>Staben</v>
          </cell>
        </row>
        <row r="325">
          <cell r="A325" t="str">
            <v>INS0000022_QUE0002233_Rs3</v>
          </cell>
          <cell r="B325" t="str">
            <v xml:space="preserve">711                                                  </v>
          </cell>
          <cell r="C325" t="str">
            <v>Vattentornet 3</v>
          </cell>
        </row>
        <row r="326">
          <cell r="A326" t="str">
            <v>INS0000022_QUE0002233_Rs3</v>
          </cell>
          <cell r="B326" t="str">
            <v xml:space="preserve">712                                                  </v>
          </cell>
          <cell r="C326" t="str">
            <v>Bergsund 40</v>
          </cell>
        </row>
        <row r="327">
          <cell r="A327" t="str">
            <v>INS0000022_QUE0002233_Rs3</v>
          </cell>
          <cell r="B327" t="str">
            <v xml:space="preserve">713                                                  </v>
          </cell>
          <cell r="C327" t="str">
            <v>Isbrytaren 20</v>
          </cell>
        </row>
        <row r="328">
          <cell r="A328" t="str">
            <v>INS0000022_QUE0002233_Rs3</v>
          </cell>
          <cell r="B328" t="str">
            <v xml:space="preserve">54188                                                </v>
          </cell>
          <cell r="C328" t="str">
            <v>Baracken</v>
          </cell>
        </row>
        <row r="329">
          <cell r="A329" t="str">
            <v>INS0000022_QUE0002233_Rs3</v>
          </cell>
          <cell r="B329" t="str">
            <v xml:space="preserve">715                                                  </v>
          </cell>
          <cell r="C329" t="str">
            <v>Primusköket 9</v>
          </cell>
        </row>
        <row r="330">
          <cell r="A330" t="str">
            <v>INS0000022_QUE0002233_Rs3</v>
          </cell>
          <cell r="B330" t="str">
            <v xml:space="preserve">54301                                                </v>
          </cell>
          <cell r="C330" t="str">
            <v>Husaren</v>
          </cell>
        </row>
        <row r="331">
          <cell r="A331" t="str">
            <v>INS0000022_QUE0002233_Rs3</v>
          </cell>
          <cell r="B331" t="str">
            <v xml:space="preserve">717                                                  </v>
          </cell>
          <cell r="C331" t="str">
            <v>Primusköket 10</v>
          </cell>
        </row>
        <row r="332">
          <cell r="A332" t="str">
            <v>INS0000022_QUE0002233_Rs3</v>
          </cell>
          <cell r="B332" t="str">
            <v xml:space="preserve">54302                                                </v>
          </cell>
          <cell r="C332" t="str">
            <v>Mtc</v>
          </cell>
        </row>
        <row r="333">
          <cell r="A333" t="str">
            <v>INS0000022_QUE0002233_Rs3</v>
          </cell>
          <cell r="B333" t="str">
            <v xml:space="preserve">719                                                  </v>
          </cell>
          <cell r="C333" t="str">
            <v>Geten 25</v>
          </cell>
        </row>
        <row r="334">
          <cell r="A334" t="str">
            <v>INS0000022_QUE0002233_Rs3</v>
          </cell>
          <cell r="B334" t="str">
            <v xml:space="preserve">720                                                  </v>
          </cell>
          <cell r="C334" t="str">
            <v>Torsviggen 2</v>
          </cell>
        </row>
        <row r="335">
          <cell r="A335" t="str">
            <v>INS0000022_QUE0002233_Rs3</v>
          </cell>
          <cell r="B335" t="str">
            <v xml:space="preserve">721                                                  </v>
          </cell>
          <cell r="C335" t="str">
            <v>Torsviggen 3</v>
          </cell>
        </row>
        <row r="336">
          <cell r="A336" t="str">
            <v>INS0000022_QUE0002233_Rs3</v>
          </cell>
          <cell r="B336" t="str">
            <v xml:space="preserve">722                                                  </v>
          </cell>
          <cell r="C336" t="str">
            <v>Stenbrottet 4</v>
          </cell>
        </row>
        <row r="337">
          <cell r="A337" t="str">
            <v>INS0000022_QUE0002233_Rs3</v>
          </cell>
          <cell r="B337" t="str">
            <v xml:space="preserve">723                                                  </v>
          </cell>
          <cell r="C337" t="str">
            <v>Torsborgen 1</v>
          </cell>
        </row>
        <row r="338">
          <cell r="A338" t="str">
            <v>INS0000022_QUE0002233_Rs3</v>
          </cell>
          <cell r="B338" t="str">
            <v xml:space="preserve">724                                                  </v>
          </cell>
          <cell r="C338" t="str">
            <v>Torsborgen 2</v>
          </cell>
        </row>
        <row r="339">
          <cell r="A339" t="str">
            <v>INS0000022_QUE0002233_Rs3</v>
          </cell>
          <cell r="B339" t="str">
            <v xml:space="preserve">725                                                  </v>
          </cell>
          <cell r="C339" t="str">
            <v>Torsborgen 3</v>
          </cell>
        </row>
        <row r="340">
          <cell r="A340" t="str">
            <v>INS0000022_QUE0002233_Rs3</v>
          </cell>
          <cell r="B340" t="str">
            <v xml:space="preserve">726                                                  </v>
          </cell>
          <cell r="C340" t="str">
            <v>Torsdammen 1</v>
          </cell>
        </row>
        <row r="341">
          <cell r="A341" t="str">
            <v>INS0000022_QUE0002233_Rs3</v>
          </cell>
          <cell r="B341" t="str">
            <v xml:space="preserve">732                                                  </v>
          </cell>
          <cell r="C341" t="str">
            <v>Torselden 8</v>
          </cell>
        </row>
        <row r="342">
          <cell r="A342" t="str">
            <v>INS0000022_QUE0002233_Rs3</v>
          </cell>
          <cell r="B342" t="str">
            <v xml:space="preserve">733                                                  </v>
          </cell>
          <cell r="C342" t="str">
            <v>Torshammaren 8</v>
          </cell>
        </row>
        <row r="343">
          <cell r="A343" t="str">
            <v>INS0000022_QUE0002233_Rs3</v>
          </cell>
          <cell r="B343" t="str">
            <v xml:space="preserve">734                                                  </v>
          </cell>
          <cell r="C343" t="str">
            <v>Torsklinten 1</v>
          </cell>
        </row>
        <row r="344">
          <cell r="A344" t="str">
            <v>INS0000022_QUE0002233_Rs3</v>
          </cell>
          <cell r="B344" t="str">
            <v xml:space="preserve">735                                                  </v>
          </cell>
          <cell r="C344" t="str">
            <v>Torsklinten 2</v>
          </cell>
        </row>
        <row r="345">
          <cell r="A345" t="str">
            <v>INS0000022_QUE0002233_Rs3</v>
          </cell>
          <cell r="B345" t="str">
            <v xml:space="preserve">736                                                  </v>
          </cell>
          <cell r="C345" t="str">
            <v>Tor 2</v>
          </cell>
        </row>
        <row r="346">
          <cell r="A346" t="str">
            <v>INS0000022_QUE0002233_Rs3</v>
          </cell>
          <cell r="B346" t="str">
            <v xml:space="preserve">737                                                  </v>
          </cell>
          <cell r="C346" t="str">
            <v>Vargen 7</v>
          </cell>
        </row>
        <row r="347">
          <cell r="A347" t="str">
            <v>INS0000022_QUE0002233_Rs3</v>
          </cell>
          <cell r="B347" t="str">
            <v xml:space="preserve">738                                                  </v>
          </cell>
          <cell r="C347" t="str">
            <v>Torkan 20</v>
          </cell>
        </row>
        <row r="348">
          <cell r="A348" t="str">
            <v>INS0000022_QUE0002233_Rs3</v>
          </cell>
          <cell r="B348" t="str">
            <v xml:space="preserve">739                                                  </v>
          </cell>
          <cell r="C348" t="str">
            <v>Bunge 9</v>
          </cell>
        </row>
        <row r="349">
          <cell r="A349" t="str">
            <v>INS0000022_QUE0002233_Rs3</v>
          </cell>
          <cell r="B349" t="str">
            <v xml:space="preserve">740                                                  </v>
          </cell>
          <cell r="C349" t="str">
            <v>Bunge 17</v>
          </cell>
        </row>
        <row r="350">
          <cell r="A350" t="str">
            <v>INS0000022_QUE0002233_Rs3</v>
          </cell>
          <cell r="B350" t="str">
            <v xml:space="preserve">54303                                                </v>
          </cell>
          <cell r="C350" t="str">
            <v>Mälarskog</v>
          </cell>
        </row>
        <row r="351">
          <cell r="A351" t="str">
            <v>INS0000022_QUE0002233_Rs3</v>
          </cell>
          <cell r="B351" t="str">
            <v xml:space="preserve">54304                                                </v>
          </cell>
          <cell r="C351" t="str">
            <v>Byggnad 304</v>
          </cell>
        </row>
        <row r="352">
          <cell r="A352" t="str">
            <v>INS0000022_QUE0002233_Rs3</v>
          </cell>
          <cell r="B352" t="str">
            <v xml:space="preserve">749                                                  </v>
          </cell>
          <cell r="C352" t="str">
            <v>Hinden 9</v>
          </cell>
        </row>
        <row r="353">
          <cell r="A353" t="str">
            <v>INS0000022_QUE0002233_Rs3</v>
          </cell>
          <cell r="B353" t="str">
            <v xml:space="preserve">753                                                  </v>
          </cell>
          <cell r="C353" t="str">
            <v>Karlsvik 41</v>
          </cell>
        </row>
        <row r="354">
          <cell r="A354" t="str">
            <v>INS0000022_QUE0002233_Rs3</v>
          </cell>
          <cell r="B354" t="str">
            <v xml:space="preserve">754                                                  </v>
          </cell>
          <cell r="C354" t="str">
            <v>Källan 9</v>
          </cell>
        </row>
        <row r="355">
          <cell r="A355" t="str">
            <v>INS0000022_QUE0002233_Rs3</v>
          </cell>
          <cell r="B355" t="str">
            <v xml:space="preserve">756                                                  </v>
          </cell>
          <cell r="C355" t="str">
            <v>Sjömannen 15</v>
          </cell>
        </row>
        <row r="356">
          <cell r="A356" t="str">
            <v>INS0000022_QUE0002233_Rs3</v>
          </cell>
          <cell r="B356" t="str">
            <v xml:space="preserve">757                                                  </v>
          </cell>
          <cell r="C356" t="str">
            <v>Skvalberget 6</v>
          </cell>
        </row>
        <row r="357">
          <cell r="A357" t="str">
            <v>INS0000022_QUE0002233_Rs3</v>
          </cell>
          <cell r="B357" t="str">
            <v xml:space="preserve">758                                                  </v>
          </cell>
          <cell r="C357" t="str">
            <v>Jungfrun 21</v>
          </cell>
        </row>
        <row r="358">
          <cell r="A358" t="str">
            <v>INS0000022_QUE0002233_Rs3</v>
          </cell>
          <cell r="B358" t="str">
            <v xml:space="preserve">759                                                  </v>
          </cell>
          <cell r="C358" t="str">
            <v>Jungfrun 10</v>
          </cell>
        </row>
        <row r="359">
          <cell r="A359" t="str">
            <v>INS0000022_QUE0002233_Rs3</v>
          </cell>
          <cell r="B359" t="str">
            <v xml:space="preserve">761                                                  </v>
          </cell>
          <cell r="C359" t="str">
            <v>Hugin 20</v>
          </cell>
        </row>
        <row r="360">
          <cell r="A360" t="str">
            <v>INS0000022_QUE0002233_Rs3</v>
          </cell>
          <cell r="B360" t="str">
            <v xml:space="preserve">762                                                  </v>
          </cell>
          <cell r="C360" t="str">
            <v>Järnlodet 5</v>
          </cell>
        </row>
        <row r="361">
          <cell r="A361" t="str">
            <v>INS0000022_QUE0002233_Rs3</v>
          </cell>
          <cell r="B361" t="str">
            <v xml:space="preserve">763                                                  </v>
          </cell>
          <cell r="C361" t="str">
            <v>Sjömannen 11</v>
          </cell>
        </row>
        <row r="362">
          <cell r="A362" t="str">
            <v>INS0000022_QUE0002233_Rs3</v>
          </cell>
          <cell r="B362" t="str">
            <v xml:space="preserve">764                                                  </v>
          </cell>
          <cell r="C362" t="str">
            <v>Paraden 5</v>
          </cell>
        </row>
        <row r="363">
          <cell r="A363" t="str">
            <v>INS0000022_QUE0002233_Rs3</v>
          </cell>
          <cell r="B363" t="str">
            <v xml:space="preserve">765                                                  </v>
          </cell>
          <cell r="C363" t="str">
            <v>Nejlikan 21</v>
          </cell>
        </row>
        <row r="364">
          <cell r="A364" t="str">
            <v>INS0000022_QUE0002233_Rs3</v>
          </cell>
          <cell r="B364" t="str">
            <v xml:space="preserve">767                                                  </v>
          </cell>
          <cell r="C364" t="str">
            <v>Tamburmajoren 10</v>
          </cell>
        </row>
        <row r="365">
          <cell r="A365" t="str">
            <v>INS0000022_QUE0002233_Rs3</v>
          </cell>
          <cell r="B365" t="str">
            <v xml:space="preserve">772                                                  </v>
          </cell>
          <cell r="C365" t="str">
            <v>Brobyggaren 2</v>
          </cell>
        </row>
        <row r="366">
          <cell r="A366" t="str">
            <v>INS0000022_QUE0002233_Rs3</v>
          </cell>
          <cell r="B366" t="str">
            <v xml:space="preserve">773                                                  </v>
          </cell>
          <cell r="C366" t="str">
            <v>Rekryten 7</v>
          </cell>
        </row>
        <row r="367">
          <cell r="A367" t="str">
            <v>INS0000022_QUE0002233_Rs3</v>
          </cell>
          <cell r="B367" t="str">
            <v xml:space="preserve">744                                                  </v>
          </cell>
          <cell r="C367" t="str">
            <v>Landsknekten 20</v>
          </cell>
        </row>
        <row r="368">
          <cell r="A368" t="str">
            <v>INS0000022_QUE0002233_Rs3</v>
          </cell>
          <cell r="B368" t="str">
            <v xml:space="preserve">776                                                  </v>
          </cell>
          <cell r="C368" t="str">
            <v>Pagen 7</v>
          </cell>
        </row>
        <row r="369">
          <cell r="A369" t="str">
            <v>INS0000022_QUE0002233_Rs3</v>
          </cell>
          <cell r="B369" t="str">
            <v xml:space="preserve">779                                                  </v>
          </cell>
          <cell r="C369" t="str">
            <v>Fanan 31</v>
          </cell>
        </row>
        <row r="370">
          <cell r="A370" t="str">
            <v>INS0000022_QUE0002233_Rs3</v>
          </cell>
          <cell r="B370" t="str">
            <v xml:space="preserve">780                                                  </v>
          </cell>
          <cell r="C370" t="str">
            <v>Ugglan Mindre 3</v>
          </cell>
        </row>
        <row r="371">
          <cell r="A371" t="str">
            <v>INS0000022_QUE0002233_Rs3</v>
          </cell>
          <cell r="B371" t="str">
            <v xml:space="preserve">781                                                  </v>
          </cell>
          <cell r="C371" t="str">
            <v>Fabriken 26</v>
          </cell>
        </row>
        <row r="372">
          <cell r="A372" t="str">
            <v>INS0000022_QUE0002233_Rs3</v>
          </cell>
          <cell r="B372" t="str">
            <v xml:space="preserve">782                                                  </v>
          </cell>
          <cell r="C372" t="str">
            <v>Fanan 26, 27</v>
          </cell>
        </row>
        <row r="373">
          <cell r="A373" t="str">
            <v>INS0000022_QUE0002233_Rs3</v>
          </cell>
          <cell r="B373" t="str">
            <v xml:space="preserve">783                                                  </v>
          </cell>
          <cell r="C373" t="str">
            <v>Spettet 1</v>
          </cell>
        </row>
        <row r="374">
          <cell r="A374" t="str">
            <v>INS0000022_QUE0002233_Rs3</v>
          </cell>
          <cell r="B374" t="str">
            <v xml:space="preserve">784                                                  </v>
          </cell>
          <cell r="C374" t="str">
            <v>Spettet 8</v>
          </cell>
        </row>
        <row r="375">
          <cell r="A375" t="str">
            <v>INS0000022_QUE0002233_Rs3</v>
          </cell>
          <cell r="B375" t="str">
            <v xml:space="preserve">785                                                  </v>
          </cell>
          <cell r="C375" t="str">
            <v>Gjutformen 3</v>
          </cell>
        </row>
        <row r="376">
          <cell r="A376" t="str">
            <v>INS0000022_QUE0002233_Rs3</v>
          </cell>
          <cell r="B376" t="str">
            <v xml:space="preserve">54305                                                </v>
          </cell>
          <cell r="C376" t="str">
            <v>Byggnad 305</v>
          </cell>
        </row>
        <row r="377">
          <cell r="A377" t="str">
            <v>INS0000022_QUE0002233_Rs3</v>
          </cell>
          <cell r="B377" t="str">
            <v xml:space="preserve">54306                                                </v>
          </cell>
          <cell r="C377" t="str">
            <v>Byggnad 306</v>
          </cell>
        </row>
        <row r="378">
          <cell r="A378" t="str">
            <v>INS0000022_QUE0002233_Rs3</v>
          </cell>
          <cell r="B378" t="str">
            <v xml:space="preserve">54308                                                </v>
          </cell>
          <cell r="C378" t="str">
            <v>Byggnad 308</v>
          </cell>
        </row>
        <row r="379">
          <cell r="B379" t="str">
            <v xml:space="preserve">54312                                                </v>
          </cell>
          <cell r="C379" t="str">
            <v>Garage</v>
          </cell>
        </row>
        <row r="380">
          <cell r="A380" t="str">
            <v>INS0000022_QUE0002233_Rs3</v>
          </cell>
          <cell r="B380" t="str">
            <v xml:space="preserve">670                                                  </v>
          </cell>
          <cell r="C380" t="str">
            <v>Dragarbrunn 24:5</v>
          </cell>
        </row>
        <row r="381">
          <cell r="A381" t="str">
            <v>INS0000022_QUE0002233_Rs3</v>
          </cell>
          <cell r="B381" t="str">
            <v xml:space="preserve">301                                                  </v>
          </cell>
          <cell r="C381" t="str">
            <v>Skansen 18</v>
          </cell>
        </row>
        <row r="382">
          <cell r="A382" t="str">
            <v>INS0000022_QUE0002233_Rs3</v>
          </cell>
          <cell r="B382" t="str">
            <v xml:space="preserve">463                                                  </v>
          </cell>
          <cell r="C382" t="str">
            <v>Operan, Dramaten</v>
          </cell>
        </row>
        <row r="383">
          <cell r="A383" t="str">
            <v>INS0000022_QUE0002233_Rs3</v>
          </cell>
          <cell r="B383" t="str">
            <v xml:space="preserve">464                                                  </v>
          </cell>
          <cell r="C383" t="str">
            <v>Lightmen</v>
          </cell>
        </row>
        <row r="384">
          <cell r="A384" t="str">
            <v>INS0000022_QUE0002233_Rs3</v>
          </cell>
          <cell r="B384" t="str">
            <v xml:space="preserve">465                                                  </v>
          </cell>
          <cell r="C384" t="str">
            <v>Kajen Gäddviken</v>
          </cell>
        </row>
        <row r="385">
          <cell r="A385" t="str">
            <v>INS0000022_QUE0002233_Rs3</v>
          </cell>
          <cell r="B385" t="str">
            <v xml:space="preserve">558                                                  </v>
          </cell>
          <cell r="C385" t="str">
            <v>Munklägret 21</v>
          </cell>
        </row>
        <row r="386">
          <cell r="A386" t="str">
            <v>INS0000022_QUE0002233_Rs3</v>
          </cell>
          <cell r="B386" t="str">
            <v xml:space="preserve">560                                                  </v>
          </cell>
          <cell r="C386" t="str">
            <v>Städet 2</v>
          </cell>
        </row>
        <row r="387">
          <cell r="A387" t="str">
            <v>INS0000022_QUE0002233_Rs3</v>
          </cell>
          <cell r="B387" t="str">
            <v xml:space="preserve">569                                                  </v>
          </cell>
          <cell r="C387" t="str">
            <v>Hekla 1</v>
          </cell>
        </row>
        <row r="388">
          <cell r="A388" t="str">
            <v>INS0000022_QUE0002233_Rs3</v>
          </cell>
          <cell r="B388" t="str">
            <v xml:space="preserve">607                                                  </v>
          </cell>
          <cell r="C388" t="str">
            <v>Gångaren 10</v>
          </cell>
        </row>
        <row r="389">
          <cell r="A389" t="str">
            <v>INS0000022_QUE0002233_Rs3</v>
          </cell>
          <cell r="B389" t="str">
            <v xml:space="preserve">632                                                  </v>
          </cell>
          <cell r="C389" t="str">
            <v>Bremen 1</v>
          </cell>
        </row>
        <row r="390">
          <cell r="A390" t="str">
            <v>INS0000022_QUE0002233_Rs3</v>
          </cell>
          <cell r="B390" t="str">
            <v xml:space="preserve">822                                                  </v>
          </cell>
          <cell r="C390" t="str">
            <v>Kellgren 2</v>
          </cell>
        </row>
        <row r="391">
          <cell r="A391" t="str">
            <v>INS0000022_QUE0002233_Rs3</v>
          </cell>
          <cell r="B391" t="str">
            <v xml:space="preserve">823                                                  </v>
          </cell>
          <cell r="C391" t="str">
            <v>Krokslätt 85:3</v>
          </cell>
        </row>
        <row r="392">
          <cell r="A392" t="str">
            <v>INS0000022_QUE0002233_Rs3</v>
          </cell>
          <cell r="B392" t="str">
            <v xml:space="preserve">826                                                  </v>
          </cell>
          <cell r="C392" t="str">
            <v>Lorensberg 33:21</v>
          </cell>
        </row>
        <row r="393">
          <cell r="A393" t="str">
            <v>INS0000022_QUE0002233_Rs3</v>
          </cell>
          <cell r="B393" t="str">
            <v xml:space="preserve">827                                                  </v>
          </cell>
          <cell r="C393" t="str">
            <v>Lorensberg 33:20</v>
          </cell>
        </row>
        <row r="394">
          <cell r="A394" t="str">
            <v>INS0000022_QUE0002233_Rs3</v>
          </cell>
          <cell r="B394" t="str">
            <v xml:space="preserve">828                                                  </v>
          </cell>
          <cell r="C394" t="str">
            <v>Lorensberg 33:19</v>
          </cell>
        </row>
        <row r="395">
          <cell r="A395" t="str">
            <v>INS0000022_QUE0002233_Rs3</v>
          </cell>
          <cell r="B395" t="str">
            <v xml:space="preserve">829                                                  </v>
          </cell>
          <cell r="C395" t="str">
            <v>Lorensberg 5:3</v>
          </cell>
        </row>
        <row r="396">
          <cell r="A396" t="str">
            <v>INS0000022_QUE0002233_Rs3</v>
          </cell>
          <cell r="B396" t="str">
            <v xml:space="preserve">663                                                  </v>
          </cell>
          <cell r="C396" t="str">
            <v>Hingsten 1</v>
          </cell>
        </row>
        <row r="397">
          <cell r="A397" t="str">
            <v>INS0000022_QUE0002233_Rs3</v>
          </cell>
          <cell r="B397" t="str">
            <v xml:space="preserve">880                                                  </v>
          </cell>
          <cell r="C397" t="str">
            <v>Rotterdam 1</v>
          </cell>
        </row>
        <row r="398">
          <cell r="A398" t="str">
            <v>INS0000022_QUE0002233_Rs3</v>
          </cell>
          <cell r="B398" t="str">
            <v xml:space="preserve">40111                                                </v>
          </cell>
          <cell r="C398" t="str">
            <v>Luthagen 62:5</v>
          </cell>
        </row>
        <row r="399">
          <cell r="A399" t="str">
            <v>INS0000022_QUE0002233_Rs3</v>
          </cell>
          <cell r="B399" t="str">
            <v xml:space="preserve">40121                                                </v>
          </cell>
          <cell r="C399" t="str">
            <v>Luthagen 61:1</v>
          </cell>
        </row>
        <row r="400">
          <cell r="A400" t="str">
            <v>INS0000022_QUE0002233_Rs3</v>
          </cell>
          <cell r="B400" t="str">
            <v xml:space="preserve">40122                                                </v>
          </cell>
          <cell r="C400" t="str">
            <v>Luthagen 61:2</v>
          </cell>
        </row>
        <row r="401">
          <cell r="A401" t="str">
            <v>INS0000022_QUE0002233_Rs3</v>
          </cell>
          <cell r="B401" t="str">
            <v xml:space="preserve">40123                                                </v>
          </cell>
          <cell r="C401" t="str">
            <v>Luthagen 61:3</v>
          </cell>
        </row>
        <row r="402">
          <cell r="A402" t="str">
            <v>INS0000022_QUE0002233_Rs3</v>
          </cell>
          <cell r="B402" t="str">
            <v xml:space="preserve">40131                                                </v>
          </cell>
          <cell r="C402" t="str">
            <v>Kvarngärdet 9:1</v>
          </cell>
        </row>
        <row r="403">
          <cell r="A403" t="str">
            <v>INS0000022_QUE0002233_Rs3</v>
          </cell>
          <cell r="B403" t="str">
            <v xml:space="preserve">40132                                                </v>
          </cell>
          <cell r="C403" t="str">
            <v>Kvarngärdet 9:2</v>
          </cell>
        </row>
        <row r="404">
          <cell r="A404" t="str">
            <v>INS0000022_QUE0002233_Rs3</v>
          </cell>
          <cell r="B404" t="str">
            <v xml:space="preserve">40141                                                </v>
          </cell>
          <cell r="C404" t="str">
            <v>Kvarngärdet 6:1</v>
          </cell>
        </row>
        <row r="405">
          <cell r="A405" t="str">
            <v>INS0000022_QUE0002233_Rs3</v>
          </cell>
          <cell r="B405" t="str">
            <v xml:space="preserve">40142                                                </v>
          </cell>
          <cell r="C405" t="str">
            <v>Kvarngärdet 8:1</v>
          </cell>
        </row>
        <row r="406">
          <cell r="A406" t="str">
            <v>INS0000022_QUE0002233_Rs3</v>
          </cell>
          <cell r="B406" t="str">
            <v xml:space="preserve">40151                                                </v>
          </cell>
          <cell r="C406" t="str">
            <v>Kvarngärdet 4:1</v>
          </cell>
        </row>
        <row r="407">
          <cell r="A407" t="str">
            <v>INS0000022_QUE0002233_Rs3</v>
          </cell>
          <cell r="B407" t="str">
            <v xml:space="preserve">40161                                                </v>
          </cell>
          <cell r="C407" t="str">
            <v>Kvarngärdet 5:1</v>
          </cell>
        </row>
        <row r="408">
          <cell r="A408" t="str">
            <v>INS0000022_QUE0002233_Rs3</v>
          </cell>
          <cell r="B408" t="str">
            <v xml:space="preserve">40162                                                </v>
          </cell>
          <cell r="C408" t="str">
            <v>Kvarngärdet 7:2</v>
          </cell>
        </row>
        <row r="409">
          <cell r="A409" t="str">
            <v>INS0000022_QUE0002233_Rs3</v>
          </cell>
          <cell r="B409" t="str">
            <v xml:space="preserve">40171                                                </v>
          </cell>
          <cell r="C409" t="str">
            <v>Flogsta 13:1</v>
          </cell>
        </row>
        <row r="410">
          <cell r="A410" t="str">
            <v>INS0000022_QUE0002233_Rs3</v>
          </cell>
          <cell r="B410" t="str">
            <v xml:space="preserve">40172                                                </v>
          </cell>
          <cell r="C410" t="str">
            <v>Flogsta 14:1</v>
          </cell>
        </row>
        <row r="411">
          <cell r="A411" t="str">
            <v>INS0000022_QUE0002233_Rs3</v>
          </cell>
          <cell r="B411" t="str">
            <v xml:space="preserve">40173                                                </v>
          </cell>
          <cell r="C411" t="str">
            <v>Flogsta 15:1</v>
          </cell>
        </row>
        <row r="412">
          <cell r="A412" t="str">
            <v>INS0000022_QUE0002233_Rs3</v>
          </cell>
          <cell r="B412" t="str">
            <v xml:space="preserve">40174                                                </v>
          </cell>
          <cell r="C412" t="str">
            <v>P-Garage</v>
          </cell>
        </row>
        <row r="413">
          <cell r="A413" t="str">
            <v>INS0000022_QUE0002233_Rs3</v>
          </cell>
          <cell r="B413" t="str">
            <v xml:space="preserve">40181                                                </v>
          </cell>
          <cell r="C413" t="str">
            <v>Flogsta 23:5</v>
          </cell>
        </row>
        <row r="414">
          <cell r="A414" t="str">
            <v>INS0000022_QUE0002233_Rs3</v>
          </cell>
          <cell r="B414" t="str">
            <v xml:space="preserve">40191                                                </v>
          </cell>
          <cell r="C414" t="str">
            <v>Eriksberg 38:1</v>
          </cell>
        </row>
        <row r="415">
          <cell r="A415" t="str">
            <v>INS0000022_QUE0002233_Rs3</v>
          </cell>
          <cell r="B415" t="str">
            <v xml:space="preserve">40192                                                </v>
          </cell>
          <cell r="C415" t="str">
            <v>Eriksberg 39:1</v>
          </cell>
        </row>
        <row r="416">
          <cell r="A416" t="str">
            <v>INS0000022_QUE0002233_Rs3</v>
          </cell>
          <cell r="B416" t="str">
            <v xml:space="preserve">01051                                                </v>
          </cell>
          <cell r="C416" t="str">
            <v>Norslunda 1:7</v>
          </cell>
        </row>
        <row r="417">
          <cell r="A417" t="str">
            <v>INS0000022_QUE0002233_Rs3</v>
          </cell>
          <cell r="B417" t="str">
            <v xml:space="preserve">03062                                                </v>
          </cell>
          <cell r="C417" t="str">
            <v>Kungsängen 14:5</v>
          </cell>
        </row>
        <row r="418">
          <cell r="A418" t="str">
            <v>INS0000022_QUE0002233_Rs3</v>
          </cell>
          <cell r="B418" t="str">
            <v xml:space="preserve">05010                                                </v>
          </cell>
          <cell r="C418" t="str">
            <v>Glasstaven 2</v>
          </cell>
        </row>
        <row r="419">
          <cell r="A419" t="str">
            <v>INS0000022_QUE0002233_Rs3</v>
          </cell>
          <cell r="B419" t="str">
            <v xml:space="preserve">160                                                  </v>
          </cell>
          <cell r="C419" t="str">
            <v>Tomter-Arrende</v>
          </cell>
        </row>
        <row r="420">
          <cell r="A420" t="str">
            <v>INS0000022_QUE0002233_Rs3</v>
          </cell>
          <cell r="B420" t="str">
            <v xml:space="preserve">446                                                  </v>
          </cell>
          <cell r="C420" t="str">
            <v>13:79 Hus 130</v>
          </cell>
        </row>
        <row r="421">
          <cell r="A421" t="str">
            <v>INS0000022_QUE0002233_Rs3</v>
          </cell>
          <cell r="B421" t="str">
            <v xml:space="preserve">570                                                  </v>
          </cell>
          <cell r="C421" t="str">
            <v>Hekla 2</v>
          </cell>
        </row>
        <row r="422">
          <cell r="A422" t="str">
            <v>INS0000022_QUE0002233_Rs3</v>
          </cell>
          <cell r="B422" t="str">
            <v xml:space="preserve">621                                                  </v>
          </cell>
          <cell r="C422" t="str">
            <v>Årsta 64:1</v>
          </cell>
        </row>
        <row r="423">
          <cell r="A423" t="str">
            <v>INS0000022_QUE0002233_Rs3</v>
          </cell>
          <cell r="B423" t="str">
            <v xml:space="preserve">622                                                  </v>
          </cell>
          <cell r="C423" t="str">
            <v>Del Årsta 11:233</v>
          </cell>
        </row>
        <row r="424">
          <cell r="A424" t="str">
            <v>INS0000022_QUE0002233_Rs3</v>
          </cell>
          <cell r="B424" t="str">
            <v xml:space="preserve">625                                                  </v>
          </cell>
          <cell r="C424" t="str">
            <v>Traversen 1, 7</v>
          </cell>
        </row>
        <row r="425">
          <cell r="A425" t="str">
            <v>INS0000022_QUE0002233_Rs3</v>
          </cell>
          <cell r="B425" t="str">
            <v xml:space="preserve">653                                                  </v>
          </cell>
          <cell r="C425" t="str">
            <v>Nordstaden 10:25</v>
          </cell>
        </row>
        <row r="426">
          <cell r="A426" t="str">
            <v>INS0000022_QUE0002233_Rs3</v>
          </cell>
          <cell r="B426" t="str">
            <v xml:space="preserve">656                                                  </v>
          </cell>
          <cell r="C426" t="str">
            <v>Sejlaren 7</v>
          </cell>
        </row>
        <row r="427">
          <cell r="A427" t="str">
            <v>INS0000022_QUE0002233_Rs3</v>
          </cell>
          <cell r="B427" t="str">
            <v xml:space="preserve">658                                                  </v>
          </cell>
          <cell r="C427" t="str">
            <v>Plomben 5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options"/>
      <sheetName val="_control"/>
      <sheetName val="_Parametrar"/>
      <sheetName val="_Instruktion"/>
      <sheetName val="_grunduppgifter"/>
      <sheetName val="beräkning"/>
      <sheetName val="BFO"/>
      <sheetName val="_deklarationsrapport"/>
      <sheetName val="_Rapport (fastighetsskatt tot)"/>
      <sheetName val="Rel kst-bolag"/>
      <sheetName val="bolagsuppgifter"/>
      <sheetName val="_Typkoder namn"/>
    </sheetNames>
    <sheetDataSet>
      <sheetData sheetId="0"/>
      <sheetData sheetId="1"/>
      <sheetData sheetId="2">
        <row r="3">
          <cell r="B3">
            <v>1</v>
          </cell>
        </row>
        <row r="18">
          <cell r="A18" t="str">
            <v>Lokaler</v>
          </cell>
        </row>
        <row r="19">
          <cell r="A19" t="str">
            <v>Industri</v>
          </cell>
        </row>
        <row r="20">
          <cell r="A20" t="str">
            <v>Småhus</v>
          </cell>
        </row>
        <row r="21">
          <cell r="A21" t="str">
            <v>Småhus i lantbruk</v>
          </cell>
        </row>
        <row r="22">
          <cell r="A22" t="str">
            <v>Mark</v>
          </cell>
        </row>
        <row r="23">
          <cell r="A23" t="str">
            <v>Special</v>
          </cell>
        </row>
        <row r="24">
          <cell r="A24" t="str">
            <v>Tomtmark</v>
          </cell>
        </row>
        <row r="25">
          <cell r="A25" t="str">
            <v>Tomt för småhus</v>
          </cell>
        </row>
        <row r="26">
          <cell r="A26" t="str">
            <v>Bostäder</v>
          </cell>
        </row>
        <row r="27">
          <cell r="A27" t="str">
            <v>Småhus</v>
          </cell>
        </row>
        <row r="28">
          <cell r="A28" t="str">
            <v>Småhus i lantbruk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options"/>
      <sheetName val="_control"/>
      <sheetName val="BFORDRFUmall"/>
      <sheetName val="Kontoplan"/>
    </sheetNames>
    <sheetDataSet>
      <sheetData sheetId="0"/>
      <sheetData sheetId="1"/>
      <sheetData sheetId="2">
        <row r="9">
          <cell r="C9">
            <v>46005</v>
          </cell>
          <cell r="E9">
            <v>46005</v>
          </cell>
          <cell r="H9" t="str">
            <v>250409092302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PARAM"/>
      <sheetName val="REPORT_PARAM"/>
      <sheetName val="Hjälp"/>
      <sheetName val="Beställning"/>
      <sheetName val="G_R"/>
      <sheetName val="G_MO"/>
      <sheetName val="G_OE"/>
      <sheetName val="G_FE"/>
      <sheetName val="G_FE_OE"/>
      <sheetName val="G_B"/>
      <sheetName val="M_R"/>
      <sheetName val="M_MO"/>
      <sheetName val="M_OE"/>
      <sheetName val="M_FE"/>
      <sheetName val="M_FE_OE"/>
      <sheetName val="M_B"/>
      <sheetName val="M_BU_R"/>
      <sheetName val="M_BU_MO"/>
      <sheetName val="M_BU_OE"/>
      <sheetName val="M_BU_FE"/>
      <sheetName val="M_BU_FE_OE"/>
      <sheetName val="M_BU_B"/>
      <sheetName val="M_K_R"/>
      <sheetName val="M_K_MO"/>
      <sheetName val="M_K_OE"/>
      <sheetName val="M_K_FE"/>
      <sheetName val="M_K_FE_OE"/>
      <sheetName val="M_K_B"/>
      <sheetName val="MO_FE"/>
      <sheetName val="FE_B"/>
    </sheetNames>
    <sheetDataSet>
      <sheetData sheetId="0" refreshError="1">
        <row r="12">
          <cell r="D12" t="str">
            <v>99</v>
          </cell>
          <cell r="E12" t="str">
            <v>98</v>
          </cell>
        </row>
        <row r="13">
          <cell r="D13" t="str">
            <v>00</v>
          </cell>
          <cell r="E13" t="str">
            <v>99</v>
          </cell>
        </row>
        <row r="14">
          <cell r="D14" t="str">
            <v>01</v>
          </cell>
          <cell r="E14" t="str">
            <v>00</v>
          </cell>
        </row>
        <row r="15">
          <cell r="D15" t="str">
            <v>02</v>
          </cell>
          <cell r="E15" t="str">
            <v>01</v>
          </cell>
        </row>
        <row r="16">
          <cell r="D16" t="str">
            <v>03</v>
          </cell>
          <cell r="E16" t="str">
            <v>02</v>
          </cell>
        </row>
        <row r="17">
          <cell r="D17" t="str">
            <v>04</v>
          </cell>
          <cell r="E17" t="str">
            <v>03</v>
          </cell>
        </row>
        <row r="18">
          <cell r="D18" t="str">
            <v>05</v>
          </cell>
          <cell r="E18" t="str">
            <v>04</v>
          </cell>
        </row>
        <row r="19">
          <cell r="D19" t="str">
            <v>06</v>
          </cell>
          <cell r="E19" t="str">
            <v>05</v>
          </cell>
        </row>
        <row r="20">
          <cell r="D20" t="str">
            <v>07</v>
          </cell>
          <cell r="E20" t="str">
            <v>06</v>
          </cell>
        </row>
        <row r="21">
          <cell r="D21" t="str">
            <v>08</v>
          </cell>
          <cell r="E21" t="str">
            <v>07</v>
          </cell>
        </row>
      </sheetData>
      <sheetData sheetId="1" refreshError="1"/>
      <sheetData sheetId="2" refreshError="1"/>
      <sheetData sheetId="3" refreshError="1">
        <row r="5">
          <cell r="H5" t="str">
            <v>51</v>
          </cell>
        </row>
        <row r="6">
          <cell r="L6" t="str">
            <v xml:space="preserve"> Vasakronan AB (publ), Region Stockholm</v>
          </cell>
        </row>
        <row r="8">
          <cell r="L8"/>
        </row>
        <row r="64">
          <cell r="E64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önPool"/>
      <sheetName val="Övriga"/>
      <sheetName val="Alla"/>
      <sheetName val="Input"/>
      <sheetName val="ReportParameters"/>
      <sheetName val="IW_Fields"/>
    </sheetNames>
    <sheetDataSet>
      <sheetData sheetId="0" refreshError="1"/>
      <sheetData sheetId="1" refreshError="1"/>
      <sheetData sheetId="2"/>
      <sheetData sheetId="3">
        <row r="1">
          <cell r="A1" t="str">
            <v>Namn</v>
          </cell>
          <cell r="B1" t="str">
            <v>Niva</v>
          </cell>
        </row>
        <row r="2">
          <cell r="A2" t="str">
            <v>BREEAM Outstanding</v>
          </cell>
          <cell r="B2">
            <v>1</v>
          </cell>
        </row>
        <row r="3">
          <cell r="A3" t="str">
            <v>LEED Platinum</v>
          </cell>
          <cell r="B3">
            <v>2</v>
          </cell>
        </row>
        <row r="4">
          <cell r="A4" t="str">
            <v>BREEAM Excellent</v>
          </cell>
          <cell r="B4">
            <v>3</v>
          </cell>
        </row>
        <row r="5">
          <cell r="A5" t="str">
            <v>LEED Gold</v>
          </cell>
          <cell r="B5">
            <v>4</v>
          </cell>
        </row>
        <row r="6">
          <cell r="A6" t="str">
            <v>BREEAM Very good</v>
          </cell>
          <cell r="B6">
            <v>5</v>
          </cell>
        </row>
        <row r="7">
          <cell r="A7" t="str">
            <v>LEED Silver</v>
          </cell>
          <cell r="B7">
            <v>6</v>
          </cell>
        </row>
        <row r="8">
          <cell r="A8" t="str">
            <v>BREEAM Good</v>
          </cell>
          <cell r="B8">
            <v>7</v>
          </cell>
        </row>
        <row r="9">
          <cell r="A9" t="str">
            <v>LEED Certified</v>
          </cell>
          <cell r="B9">
            <v>8</v>
          </cell>
        </row>
        <row r="10">
          <cell r="A10" t="str">
            <v>BREEAM Pass</v>
          </cell>
          <cell r="B10">
            <v>9</v>
          </cell>
        </row>
      </sheetData>
      <sheetData sheetId="4">
        <row r="1">
          <cell r="A1" t="str">
            <v>2021-07-02 14:48</v>
          </cell>
        </row>
        <row r="2">
          <cell r="A2" t="str">
            <v>maj 2021</v>
          </cell>
        </row>
        <row r="3">
          <cell r="A3" t="str">
            <v>2021-06-30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tällning"/>
      <sheetName val="Totalt"/>
      <sheetName val="31"/>
      <sheetName val="32"/>
      <sheetName val="33"/>
      <sheetName val="34"/>
      <sheetName val="35"/>
      <sheetName val="38"/>
      <sheetName val="39"/>
      <sheetName val="Parametrar"/>
    </sheetNames>
    <sheetDataSet>
      <sheetData sheetId="0" refreshError="1">
        <row r="7">
          <cell r="E7">
            <v>3</v>
          </cell>
        </row>
        <row r="14">
          <cell r="A14">
            <v>1</v>
          </cell>
          <cell r="C14" t="str">
            <v>Totalt</v>
          </cell>
          <cell r="D14" t="str">
            <v>Nyckeltalsrapport Region Väst</v>
          </cell>
          <cell r="F14" t="b">
            <v>0</v>
          </cell>
        </row>
        <row r="15">
          <cell r="A15">
            <v>2</v>
          </cell>
          <cell r="C15">
            <v>31</v>
          </cell>
          <cell r="D15" t="str">
            <v>Nyckeltalsrapport MO Göteborg</v>
          </cell>
          <cell r="F15" t="b">
            <v>0</v>
          </cell>
        </row>
        <row r="16">
          <cell r="A16">
            <v>3</v>
          </cell>
          <cell r="C16">
            <v>32</v>
          </cell>
          <cell r="D16" t="str">
            <v>Nyckeltalsrapport MO Uddevalla</v>
          </cell>
          <cell r="F16" t="b">
            <v>0</v>
          </cell>
        </row>
        <row r="17">
          <cell r="A17">
            <v>4</v>
          </cell>
          <cell r="C17">
            <v>33</v>
          </cell>
          <cell r="D17" t="str">
            <v>Nyckeltalsrapport MO Jönköping</v>
          </cell>
          <cell r="F17" t="b">
            <v>0</v>
          </cell>
        </row>
        <row r="18">
          <cell r="A18">
            <v>5</v>
          </cell>
          <cell r="C18">
            <v>34</v>
          </cell>
          <cell r="D18" t="str">
            <v>Nyckeltalsrapport MO Karlstad</v>
          </cell>
          <cell r="F18" t="b">
            <v>0</v>
          </cell>
        </row>
        <row r="19">
          <cell r="A19">
            <v>6</v>
          </cell>
          <cell r="C19">
            <v>35</v>
          </cell>
          <cell r="D19" t="str">
            <v>Nyckeltalsrapport MO Örebro</v>
          </cell>
          <cell r="F19" t="b">
            <v>1</v>
          </cell>
        </row>
        <row r="20">
          <cell r="A20">
            <v>7</v>
          </cell>
          <cell r="C20">
            <v>38</v>
          </cell>
          <cell r="D20" t="str">
            <v>Nyckeltalsrapport MO Väst</v>
          </cell>
          <cell r="F20" t="b">
            <v>0</v>
          </cell>
        </row>
        <row r="21">
          <cell r="A21">
            <v>8</v>
          </cell>
          <cell r="C21">
            <v>39</v>
          </cell>
          <cell r="D21" t="str">
            <v>Nyckeltalsrapport Regionkontoret</v>
          </cell>
          <cell r="F2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C15" t="str">
            <v>98</v>
          </cell>
        </row>
        <row r="16">
          <cell r="C16">
            <v>9809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PARAM"/>
      <sheetName val="REPORT_PARAM"/>
      <sheetName val="Beställning"/>
      <sheetName val="Totalt"/>
      <sheetName val="31"/>
      <sheetName val="32"/>
      <sheetName val="33"/>
      <sheetName val="34"/>
      <sheetName val="35"/>
      <sheetName val="38"/>
      <sheetName val="39"/>
    </sheetNames>
    <sheetDataSet>
      <sheetData sheetId="0" refreshError="1"/>
      <sheetData sheetId="1" refreshError="1"/>
      <sheetData sheetId="2" refreshError="1">
        <row r="5">
          <cell r="E5">
            <v>199903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93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ColWidth="10" defaultRowHeight="15" x14ac:dyDescent="0.25"/>
  <cols>
    <col min="1" max="1" width="26.140625" style="19" bestFit="1" customWidth="1"/>
    <col min="2" max="2" width="97.5703125" style="19" customWidth="1"/>
    <col min="3" max="3" width="28.42578125" style="19" customWidth="1"/>
    <col min="4" max="4" width="13" style="19" customWidth="1"/>
    <col min="5" max="5" width="15.42578125" style="19" customWidth="1"/>
    <col min="6" max="6" width="11.28515625" style="55" customWidth="1"/>
    <col min="7" max="7" width="12.140625" style="19" customWidth="1"/>
    <col min="8" max="8" width="12" style="55" customWidth="1"/>
    <col min="9" max="11" width="11.28515625" style="55" customWidth="1"/>
    <col min="12" max="12" width="17.28515625" style="29" customWidth="1"/>
    <col min="13" max="13" width="29.140625" style="19" customWidth="1"/>
    <col min="14" max="14" width="15.5703125" style="19" customWidth="1"/>
    <col min="15" max="223" width="10" style="19"/>
    <col min="224" max="224" width="26.140625" style="19" bestFit="1" customWidth="1"/>
    <col min="225" max="225" width="113.7109375" style="19" customWidth="1"/>
    <col min="226" max="226" width="28.42578125" style="19" bestFit="1" customWidth="1"/>
    <col min="227" max="227" width="13" style="19" customWidth="1"/>
    <col min="228" max="228" width="15.42578125" style="19" customWidth="1"/>
    <col min="229" max="229" width="11.28515625" style="19" customWidth="1"/>
    <col min="230" max="230" width="12.140625" style="19" customWidth="1"/>
    <col min="231" max="231" width="11.28515625" style="19" customWidth="1"/>
    <col min="232" max="232" width="12" style="19" customWidth="1"/>
    <col min="233" max="235" width="11.28515625" style="19" customWidth="1"/>
    <col min="236" max="236" width="14.85546875" style="19" customWidth="1"/>
    <col min="237" max="237" width="15.42578125" style="19" customWidth="1"/>
    <col min="238" max="238" width="16" style="19" customWidth="1"/>
    <col min="239" max="239" width="10" style="19"/>
    <col min="240" max="240" width="12.42578125" style="19" bestFit="1" customWidth="1"/>
    <col min="241" max="479" width="10" style="19"/>
    <col min="480" max="480" width="26.140625" style="19" bestFit="1" customWidth="1"/>
    <col min="481" max="481" width="113.7109375" style="19" customWidth="1"/>
    <col min="482" max="482" width="28.42578125" style="19" bestFit="1" customWidth="1"/>
    <col min="483" max="483" width="13" style="19" customWidth="1"/>
    <col min="484" max="484" width="15.42578125" style="19" customWidth="1"/>
    <col min="485" max="485" width="11.28515625" style="19" customWidth="1"/>
    <col min="486" max="486" width="12.140625" style="19" customWidth="1"/>
    <col min="487" max="487" width="11.28515625" style="19" customWidth="1"/>
    <col min="488" max="488" width="12" style="19" customWidth="1"/>
    <col min="489" max="491" width="11.28515625" style="19" customWidth="1"/>
    <col min="492" max="492" width="14.85546875" style="19" customWidth="1"/>
    <col min="493" max="493" width="15.42578125" style="19" customWidth="1"/>
    <col min="494" max="494" width="16" style="19" customWidth="1"/>
    <col min="495" max="495" width="10" style="19"/>
    <col min="496" max="496" width="12.42578125" style="19" bestFit="1" customWidth="1"/>
    <col min="497" max="735" width="10" style="19"/>
    <col min="736" max="736" width="26.140625" style="19" bestFit="1" customWidth="1"/>
    <col min="737" max="737" width="113.7109375" style="19" customWidth="1"/>
    <col min="738" max="738" width="28.42578125" style="19" bestFit="1" customWidth="1"/>
    <col min="739" max="739" width="13" style="19" customWidth="1"/>
    <col min="740" max="740" width="15.42578125" style="19" customWidth="1"/>
    <col min="741" max="741" width="11.28515625" style="19" customWidth="1"/>
    <col min="742" max="742" width="12.140625" style="19" customWidth="1"/>
    <col min="743" max="743" width="11.28515625" style="19" customWidth="1"/>
    <col min="744" max="744" width="12" style="19" customWidth="1"/>
    <col min="745" max="747" width="11.28515625" style="19" customWidth="1"/>
    <col min="748" max="748" width="14.85546875" style="19" customWidth="1"/>
    <col min="749" max="749" width="15.42578125" style="19" customWidth="1"/>
    <col min="750" max="750" width="16" style="19" customWidth="1"/>
    <col min="751" max="751" width="10" style="19"/>
    <col min="752" max="752" width="12.42578125" style="19" bestFit="1" customWidth="1"/>
    <col min="753" max="991" width="10" style="19"/>
    <col min="992" max="992" width="26.140625" style="19" bestFit="1" customWidth="1"/>
    <col min="993" max="993" width="113.7109375" style="19" customWidth="1"/>
    <col min="994" max="994" width="28.42578125" style="19" bestFit="1" customWidth="1"/>
    <col min="995" max="995" width="13" style="19" customWidth="1"/>
    <col min="996" max="996" width="15.42578125" style="19" customWidth="1"/>
    <col min="997" max="997" width="11.28515625" style="19" customWidth="1"/>
    <col min="998" max="998" width="12.140625" style="19" customWidth="1"/>
    <col min="999" max="999" width="11.28515625" style="19" customWidth="1"/>
    <col min="1000" max="1000" width="12" style="19" customWidth="1"/>
    <col min="1001" max="1003" width="11.28515625" style="19" customWidth="1"/>
    <col min="1004" max="1004" width="14.85546875" style="19" customWidth="1"/>
    <col min="1005" max="1005" width="15.42578125" style="19" customWidth="1"/>
    <col min="1006" max="1006" width="16" style="19" customWidth="1"/>
    <col min="1007" max="1007" width="10" style="19"/>
    <col min="1008" max="1008" width="12.42578125" style="19" bestFit="1" customWidth="1"/>
    <col min="1009" max="1247" width="10" style="19"/>
    <col min="1248" max="1248" width="26.140625" style="19" bestFit="1" customWidth="1"/>
    <col min="1249" max="1249" width="113.7109375" style="19" customWidth="1"/>
    <col min="1250" max="1250" width="28.42578125" style="19" bestFit="1" customWidth="1"/>
    <col min="1251" max="1251" width="13" style="19" customWidth="1"/>
    <col min="1252" max="1252" width="15.42578125" style="19" customWidth="1"/>
    <col min="1253" max="1253" width="11.28515625" style="19" customWidth="1"/>
    <col min="1254" max="1254" width="12.140625" style="19" customWidth="1"/>
    <col min="1255" max="1255" width="11.28515625" style="19" customWidth="1"/>
    <col min="1256" max="1256" width="12" style="19" customWidth="1"/>
    <col min="1257" max="1259" width="11.28515625" style="19" customWidth="1"/>
    <col min="1260" max="1260" width="14.85546875" style="19" customWidth="1"/>
    <col min="1261" max="1261" width="15.42578125" style="19" customWidth="1"/>
    <col min="1262" max="1262" width="16" style="19" customWidth="1"/>
    <col min="1263" max="1263" width="10" style="19"/>
    <col min="1264" max="1264" width="12.42578125" style="19" bestFit="1" customWidth="1"/>
    <col min="1265" max="1503" width="10" style="19"/>
    <col min="1504" max="1504" width="26.140625" style="19" bestFit="1" customWidth="1"/>
    <col min="1505" max="1505" width="113.7109375" style="19" customWidth="1"/>
    <col min="1506" max="1506" width="28.42578125" style="19" bestFit="1" customWidth="1"/>
    <col min="1507" max="1507" width="13" style="19" customWidth="1"/>
    <col min="1508" max="1508" width="15.42578125" style="19" customWidth="1"/>
    <col min="1509" max="1509" width="11.28515625" style="19" customWidth="1"/>
    <col min="1510" max="1510" width="12.140625" style="19" customWidth="1"/>
    <col min="1511" max="1511" width="11.28515625" style="19" customWidth="1"/>
    <col min="1512" max="1512" width="12" style="19" customWidth="1"/>
    <col min="1513" max="1515" width="11.28515625" style="19" customWidth="1"/>
    <col min="1516" max="1516" width="14.85546875" style="19" customWidth="1"/>
    <col min="1517" max="1517" width="15.42578125" style="19" customWidth="1"/>
    <col min="1518" max="1518" width="16" style="19" customWidth="1"/>
    <col min="1519" max="1519" width="10" style="19"/>
    <col min="1520" max="1520" width="12.42578125" style="19" bestFit="1" customWidth="1"/>
    <col min="1521" max="1759" width="10" style="19"/>
    <col min="1760" max="1760" width="26.140625" style="19" bestFit="1" customWidth="1"/>
    <col min="1761" max="1761" width="113.7109375" style="19" customWidth="1"/>
    <col min="1762" max="1762" width="28.42578125" style="19" bestFit="1" customWidth="1"/>
    <col min="1763" max="1763" width="13" style="19" customWidth="1"/>
    <col min="1764" max="1764" width="15.42578125" style="19" customWidth="1"/>
    <col min="1765" max="1765" width="11.28515625" style="19" customWidth="1"/>
    <col min="1766" max="1766" width="12.140625" style="19" customWidth="1"/>
    <col min="1767" max="1767" width="11.28515625" style="19" customWidth="1"/>
    <col min="1768" max="1768" width="12" style="19" customWidth="1"/>
    <col min="1769" max="1771" width="11.28515625" style="19" customWidth="1"/>
    <col min="1772" max="1772" width="14.85546875" style="19" customWidth="1"/>
    <col min="1773" max="1773" width="15.42578125" style="19" customWidth="1"/>
    <col min="1774" max="1774" width="16" style="19" customWidth="1"/>
    <col min="1775" max="1775" width="10" style="19"/>
    <col min="1776" max="1776" width="12.42578125" style="19" bestFit="1" customWidth="1"/>
    <col min="1777" max="2015" width="10" style="19"/>
    <col min="2016" max="2016" width="26.140625" style="19" bestFit="1" customWidth="1"/>
    <col min="2017" max="2017" width="113.7109375" style="19" customWidth="1"/>
    <col min="2018" max="2018" width="28.42578125" style="19" bestFit="1" customWidth="1"/>
    <col min="2019" max="2019" width="13" style="19" customWidth="1"/>
    <col min="2020" max="2020" width="15.42578125" style="19" customWidth="1"/>
    <col min="2021" max="2021" width="11.28515625" style="19" customWidth="1"/>
    <col min="2022" max="2022" width="12.140625" style="19" customWidth="1"/>
    <col min="2023" max="2023" width="11.28515625" style="19" customWidth="1"/>
    <col min="2024" max="2024" width="12" style="19" customWidth="1"/>
    <col min="2025" max="2027" width="11.28515625" style="19" customWidth="1"/>
    <col min="2028" max="2028" width="14.85546875" style="19" customWidth="1"/>
    <col min="2029" max="2029" width="15.42578125" style="19" customWidth="1"/>
    <col min="2030" max="2030" width="16" style="19" customWidth="1"/>
    <col min="2031" max="2031" width="10" style="19"/>
    <col min="2032" max="2032" width="12.42578125" style="19" bestFit="1" customWidth="1"/>
    <col min="2033" max="2271" width="10" style="19"/>
    <col min="2272" max="2272" width="26.140625" style="19" bestFit="1" customWidth="1"/>
    <col min="2273" max="2273" width="113.7109375" style="19" customWidth="1"/>
    <col min="2274" max="2274" width="28.42578125" style="19" bestFit="1" customWidth="1"/>
    <col min="2275" max="2275" width="13" style="19" customWidth="1"/>
    <col min="2276" max="2276" width="15.42578125" style="19" customWidth="1"/>
    <col min="2277" max="2277" width="11.28515625" style="19" customWidth="1"/>
    <col min="2278" max="2278" width="12.140625" style="19" customWidth="1"/>
    <col min="2279" max="2279" width="11.28515625" style="19" customWidth="1"/>
    <col min="2280" max="2280" width="12" style="19" customWidth="1"/>
    <col min="2281" max="2283" width="11.28515625" style="19" customWidth="1"/>
    <col min="2284" max="2284" width="14.85546875" style="19" customWidth="1"/>
    <col min="2285" max="2285" width="15.42578125" style="19" customWidth="1"/>
    <col min="2286" max="2286" width="16" style="19" customWidth="1"/>
    <col min="2287" max="2287" width="10" style="19"/>
    <col min="2288" max="2288" width="12.42578125" style="19" bestFit="1" customWidth="1"/>
    <col min="2289" max="2527" width="10" style="19"/>
    <col min="2528" max="2528" width="26.140625" style="19" bestFit="1" customWidth="1"/>
    <col min="2529" max="2529" width="113.7109375" style="19" customWidth="1"/>
    <col min="2530" max="2530" width="28.42578125" style="19" bestFit="1" customWidth="1"/>
    <col min="2531" max="2531" width="13" style="19" customWidth="1"/>
    <col min="2532" max="2532" width="15.42578125" style="19" customWidth="1"/>
    <col min="2533" max="2533" width="11.28515625" style="19" customWidth="1"/>
    <col min="2534" max="2534" width="12.140625" style="19" customWidth="1"/>
    <col min="2535" max="2535" width="11.28515625" style="19" customWidth="1"/>
    <col min="2536" max="2536" width="12" style="19" customWidth="1"/>
    <col min="2537" max="2539" width="11.28515625" style="19" customWidth="1"/>
    <col min="2540" max="2540" width="14.85546875" style="19" customWidth="1"/>
    <col min="2541" max="2541" width="15.42578125" style="19" customWidth="1"/>
    <col min="2542" max="2542" width="16" style="19" customWidth="1"/>
    <col min="2543" max="2543" width="10" style="19"/>
    <col min="2544" max="2544" width="12.42578125" style="19" bestFit="1" customWidth="1"/>
    <col min="2545" max="2783" width="10" style="19"/>
    <col min="2784" max="2784" width="26.140625" style="19" bestFit="1" customWidth="1"/>
    <col min="2785" max="2785" width="113.7109375" style="19" customWidth="1"/>
    <col min="2786" max="2786" width="28.42578125" style="19" bestFit="1" customWidth="1"/>
    <col min="2787" max="2787" width="13" style="19" customWidth="1"/>
    <col min="2788" max="2788" width="15.42578125" style="19" customWidth="1"/>
    <col min="2789" max="2789" width="11.28515625" style="19" customWidth="1"/>
    <col min="2790" max="2790" width="12.140625" style="19" customWidth="1"/>
    <col min="2791" max="2791" width="11.28515625" style="19" customWidth="1"/>
    <col min="2792" max="2792" width="12" style="19" customWidth="1"/>
    <col min="2793" max="2795" width="11.28515625" style="19" customWidth="1"/>
    <col min="2796" max="2796" width="14.85546875" style="19" customWidth="1"/>
    <col min="2797" max="2797" width="15.42578125" style="19" customWidth="1"/>
    <col min="2798" max="2798" width="16" style="19" customWidth="1"/>
    <col min="2799" max="2799" width="10" style="19"/>
    <col min="2800" max="2800" width="12.42578125" style="19" bestFit="1" customWidth="1"/>
    <col min="2801" max="3039" width="10" style="19"/>
    <col min="3040" max="3040" width="26.140625" style="19" bestFit="1" customWidth="1"/>
    <col min="3041" max="3041" width="113.7109375" style="19" customWidth="1"/>
    <col min="3042" max="3042" width="28.42578125" style="19" bestFit="1" customWidth="1"/>
    <col min="3043" max="3043" width="13" style="19" customWidth="1"/>
    <col min="3044" max="3044" width="15.42578125" style="19" customWidth="1"/>
    <col min="3045" max="3045" width="11.28515625" style="19" customWidth="1"/>
    <col min="3046" max="3046" width="12.140625" style="19" customWidth="1"/>
    <col min="3047" max="3047" width="11.28515625" style="19" customWidth="1"/>
    <col min="3048" max="3048" width="12" style="19" customWidth="1"/>
    <col min="3049" max="3051" width="11.28515625" style="19" customWidth="1"/>
    <col min="3052" max="3052" width="14.85546875" style="19" customWidth="1"/>
    <col min="3053" max="3053" width="15.42578125" style="19" customWidth="1"/>
    <col min="3054" max="3054" width="16" style="19" customWidth="1"/>
    <col min="3055" max="3055" width="10" style="19"/>
    <col min="3056" max="3056" width="12.42578125" style="19" bestFit="1" customWidth="1"/>
    <col min="3057" max="3295" width="10" style="19"/>
    <col min="3296" max="3296" width="26.140625" style="19" bestFit="1" customWidth="1"/>
    <col min="3297" max="3297" width="113.7109375" style="19" customWidth="1"/>
    <col min="3298" max="3298" width="28.42578125" style="19" bestFit="1" customWidth="1"/>
    <col min="3299" max="3299" width="13" style="19" customWidth="1"/>
    <col min="3300" max="3300" width="15.42578125" style="19" customWidth="1"/>
    <col min="3301" max="3301" width="11.28515625" style="19" customWidth="1"/>
    <col min="3302" max="3302" width="12.140625" style="19" customWidth="1"/>
    <col min="3303" max="3303" width="11.28515625" style="19" customWidth="1"/>
    <col min="3304" max="3304" width="12" style="19" customWidth="1"/>
    <col min="3305" max="3307" width="11.28515625" style="19" customWidth="1"/>
    <col min="3308" max="3308" width="14.85546875" style="19" customWidth="1"/>
    <col min="3309" max="3309" width="15.42578125" style="19" customWidth="1"/>
    <col min="3310" max="3310" width="16" style="19" customWidth="1"/>
    <col min="3311" max="3311" width="10" style="19"/>
    <col min="3312" max="3312" width="12.42578125" style="19" bestFit="1" customWidth="1"/>
    <col min="3313" max="3551" width="10" style="19"/>
    <col min="3552" max="3552" width="26.140625" style="19" bestFit="1" customWidth="1"/>
    <col min="3553" max="3553" width="113.7109375" style="19" customWidth="1"/>
    <col min="3554" max="3554" width="28.42578125" style="19" bestFit="1" customWidth="1"/>
    <col min="3555" max="3555" width="13" style="19" customWidth="1"/>
    <col min="3556" max="3556" width="15.42578125" style="19" customWidth="1"/>
    <col min="3557" max="3557" width="11.28515625" style="19" customWidth="1"/>
    <col min="3558" max="3558" width="12.140625" style="19" customWidth="1"/>
    <col min="3559" max="3559" width="11.28515625" style="19" customWidth="1"/>
    <col min="3560" max="3560" width="12" style="19" customWidth="1"/>
    <col min="3561" max="3563" width="11.28515625" style="19" customWidth="1"/>
    <col min="3564" max="3564" width="14.85546875" style="19" customWidth="1"/>
    <col min="3565" max="3565" width="15.42578125" style="19" customWidth="1"/>
    <col min="3566" max="3566" width="16" style="19" customWidth="1"/>
    <col min="3567" max="3567" width="10" style="19"/>
    <col min="3568" max="3568" width="12.42578125" style="19" bestFit="1" customWidth="1"/>
    <col min="3569" max="3807" width="10" style="19"/>
    <col min="3808" max="3808" width="26.140625" style="19" bestFit="1" customWidth="1"/>
    <col min="3809" max="3809" width="113.7109375" style="19" customWidth="1"/>
    <col min="3810" max="3810" width="28.42578125" style="19" bestFit="1" customWidth="1"/>
    <col min="3811" max="3811" width="13" style="19" customWidth="1"/>
    <col min="3812" max="3812" width="15.42578125" style="19" customWidth="1"/>
    <col min="3813" max="3813" width="11.28515625" style="19" customWidth="1"/>
    <col min="3814" max="3814" width="12.140625" style="19" customWidth="1"/>
    <col min="3815" max="3815" width="11.28515625" style="19" customWidth="1"/>
    <col min="3816" max="3816" width="12" style="19" customWidth="1"/>
    <col min="3817" max="3819" width="11.28515625" style="19" customWidth="1"/>
    <col min="3820" max="3820" width="14.85546875" style="19" customWidth="1"/>
    <col min="3821" max="3821" width="15.42578125" style="19" customWidth="1"/>
    <col min="3822" max="3822" width="16" style="19" customWidth="1"/>
    <col min="3823" max="3823" width="10" style="19"/>
    <col min="3824" max="3824" width="12.42578125" style="19" bestFit="1" customWidth="1"/>
    <col min="3825" max="4063" width="10" style="19"/>
    <col min="4064" max="4064" width="26.140625" style="19" bestFit="1" customWidth="1"/>
    <col min="4065" max="4065" width="113.7109375" style="19" customWidth="1"/>
    <col min="4066" max="4066" width="28.42578125" style="19" bestFit="1" customWidth="1"/>
    <col min="4067" max="4067" width="13" style="19" customWidth="1"/>
    <col min="4068" max="4068" width="15.42578125" style="19" customWidth="1"/>
    <col min="4069" max="4069" width="11.28515625" style="19" customWidth="1"/>
    <col min="4070" max="4070" width="12.140625" style="19" customWidth="1"/>
    <col min="4071" max="4071" width="11.28515625" style="19" customWidth="1"/>
    <col min="4072" max="4072" width="12" style="19" customWidth="1"/>
    <col min="4073" max="4075" width="11.28515625" style="19" customWidth="1"/>
    <col min="4076" max="4076" width="14.85546875" style="19" customWidth="1"/>
    <col min="4077" max="4077" width="15.42578125" style="19" customWidth="1"/>
    <col min="4078" max="4078" width="16" style="19" customWidth="1"/>
    <col min="4079" max="4079" width="10" style="19"/>
    <col min="4080" max="4080" width="12.42578125" style="19" bestFit="1" customWidth="1"/>
    <col min="4081" max="4319" width="10" style="19"/>
    <col min="4320" max="4320" width="26.140625" style="19" bestFit="1" customWidth="1"/>
    <col min="4321" max="4321" width="113.7109375" style="19" customWidth="1"/>
    <col min="4322" max="4322" width="28.42578125" style="19" bestFit="1" customWidth="1"/>
    <col min="4323" max="4323" width="13" style="19" customWidth="1"/>
    <col min="4324" max="4324" width="15.42578125" style="19" customWidth="1"/>
    <col min="4325" max="4325" width="11.28515625" style="19" customWidth="1"/>
    <col min="4326" max="4326" width="12.140625" style="19" customWidth="1"/>
    <col min="4327" max="4327" width="11.28515625" style="19" customWidth="1"/>
    <col min="4328" max="4328" width="12" style="19" customWidth="1"/>
    <col min="4329" max="4331" width="11.28515625" style="19" customWidth="1"/>
    <col min="4332" max="4332" width="14.85546875" style="19" customWidth="1"/>
    <col min="4333" max="4333" width="15.42578125" style="19" customWidth="1"/>
    <col min="4334" max="4334" width="16" style="19" customWidth="1"/>
    <col min="4335" max="4335" width="10" style="19"/>
    <col min="4336" max="4336" width="12.42578125" style="19" bestFit="1" customWidth="1"/>
    <col min="4337" max="4575" width="10" style="19"/>
    <col min="4576" max="4576" width="26.140625" style="19" bestFit="1" customWidth="1"/>
    <col min="4577" max="4577" width="113.7109375" style="19" customWidth="1"/>
    <col min="4578" max="4578" width="28.42578125" style="19" bestFit="1" customWidth="1"/>
    <col min="4579" max="4579" width="13" style="19" customWidth="1"/>
    <col min="4580" max="4580" width="15.42578125" style="19" customWidth="1"/>
    <col min="4581" max="4581" width="11.28515625" style="19" customWidth="1"/>
    <col min="4582" max="4582" width="12.140625" style="19" customWidth="1"/>
    <col min="4583" max="4583" width="11.28515625" style="19" customWidth="1"/>
    <col min="4584" max="4584" width="12" style="19" customWidth="1"/>
    <col min="4585" max="4587" width="11.28515625" style="19" customWidth="1"/>
    <col min="4588" max="4588" width="14.85546875" style="19" customWidth="1"/>
    <col min="4589" max="4589" width="15.42578125" style="19" customWidth="1"/>
    <col min="4590" max="4590" width="16" style="19" customWidth="1"/>
    <col min="4591" max="4591" width="10" style="19"/>
    <col min="4592" max="4592" width="12.42578125" style="19" bestFit="1" customWidth="1"/>
    <col min="4593" max="4831" width="10" style="19"/>
    <col min="4832" max="4832" width="26.140625" style="19" bestFit="1" customWidth="1"/>
    <col min="4833" max="4833" width="113.7109375" style="19" customWidth="1"/>
    <col min="4834" max="4834" width="28.42578125" style="19" bestFit="1" customWidth="1"/>
    <col min="4835" max="4835" width="13" style="19" customWidth="1"/>
    <col min="4836" max="4836" width="15.42578125" style="19" customWidth="1"/>
    <col min="4837" max="4837" width="11.28515625" style="19" customWidth="1"/>
    <col min="4838" max="4838" width="12.140625" style="19" customWidth="1"/>
    <col min="4839" max="4839" width="11.28515625" style="19" customWidth="1"/>
    <col min="4840" max="4840" width="12" style="19" customWidth="1"/>
    <col min="4841" max="4843" width="11.28515625" style="19" customWidth="1"/>
    <col min="4844" max="4844" width="14.85546875" style="19" customWidth="1"/>
    <col min="4845" max="4845" width="15.42578125" style="19" customWidth="1"/>
    <col min="4846" max="4846" width="16" style="19" customWidth="1"/>
    <col min="4847" max="4847" width="10" style="19"/>
    <col min="4848" max="4848" width="12.42578125" style="19" bestFit="1" customWidth="1"/>
    <col min="4849" max="5087" width="10" style="19"/>
    <col min="5088" max="5088" width="26.140625" style="19" bestFit="1" customWidth="1"/>
    <col min="5089" max="5089" width="113.7109375" style="19" customWidth="1"/>
    <col min="5090" max="5090" width="28.42578125" style="19" bestFit="1" customWidth="1"/>
    <col min="5091" max="5091" width="13" style="19" customWidth="1"/>
    <col min="5092" max="5092" width="15.42578125" style="19" customWidth="1"/>
    <col min="5093" max="5093" width="11.28515625" style="19" customWidth="1"/>
    <col min="5094" max="5094" width="12.140625" style="19" customWidth="1"/>
    <col min="5095" max="5095" width="11.28515625" style="19" customWidth="1"/>
    <col min="5096" max="5096" width="12" style="19" customWidth="1"/>
    <col min="5097" max="5099" width="11.28515625" style="19" customWidth="1"/>
    <col min="5100" max="5100" width="14.85546875" style="19" customWidth="1"/>
    <col min="5101" max="5101" width="15.42578125" style="19" customWidth="1"/>
    <col min="5102" max="5102" width="16" style="19" customWidth="1"/>
    <col min="5103" max="5103" width="10" style="19"/>
    <col min="5104" max="5104" width="12.42578125" style="19" bestFit="1" customWidth="1"/>
    <col min="5105" max="5343" width="10" style="19"/>
    <col min="5344" max="5344" width="26.140625" style="19" bestFit="1" customWidth="1"/>
    <col min="5345" max="5345" width="113.7109375" style="19" customWidth="1"/>
    <col min="5346" max="5346" width="28.42578125" style="19" bestFit="1" customWidth="1"/>
    <col min="5347" max="5347" width="13" style="19" customWidth="1"/>
    <col min="5348" max="5348" width="15.42578125" style="19" customWidth="1"/>
    <col min="5349" max="5349" width="11.28515625" style="19" customWidth="1"/>
    <col min="5350" max="5350" width="12.140625" style="19" customWidth="1"/>
    <col min="5351" max="5351" width="11.28515625" style="19" customWidth="1"/>
    <col min="5352" max="5352" width="12" style="19" customWidth="1"/>
    <col min="5353" max="5355" width="11.28515625" style="19" customWidth="1"/>
    <col min="5356" max="5356" width="14.85546875" style="19" customWidth="1"/>
    <col min="5357" max="5357" width="15.42578125" style="19" customWidth="1"/>
    <col min="5358" max="5358" width="16" style="19" customWidth="1"/>
    <col min="5359" max="5359" width="10" style="19"/>
    <col min="5360" max="5360" width="12.42578125" style="19" bestFit="1" customWidth="1"/>
    <col min="5361" max="5599" width="10" style="19"/>
    <col min="5600" max="5600" width="26.140625" style="19" bestFit="1" customWidth="1"/>
    <col min="5601" max="5601" width="113.7109375" style="19" customWidth="1"/>
    <col min="5602" max="5602" width="28.42578125" style="19" bestFit="1" customWidth="1"/>
    <col min="5603" max="5603" width="13" style="19" customWidth="1"/>
    <col min="5604" max="5604" width="15.42578125" style="19" customWidth="1"/>
    <col min="5605" max="5605" width="11.28515625" style="19" customWidth="1"/>
    <col min="5606" max="5606" width="12.140625" style="19" customWidth="1"/>
    <col min="5607" max="5607" width="11.28515625" style="19" customWidth="1"/>
    <col min="5608" max="5608" width="12" style="19" customWidth="1"/>
    <col min="5609" max="5611" width="11.28515625" style="19" customWidth="1"/>
    <col min="5612" max="5612" width="14.85546875" style="19" customWidth="1"/>
    <col min="5613" max="5613" width="15.42578125" style="19" customWidth="1"/>
    <col min="5614" max="5614" width="16" style="19" customWidth="1"/>
    <col min="5615" max="5615" width="10" style="19"/>
    <col min="5616" max="5616" width="12.42578125" style="19" bestFit="1" customWidth="1"/>
    <col min="5617" max="5855" width="10" style="19"/>
    <col min="5856" max="5856" width="26.140625" style="19" bestFit="1" customWidth="1"/>
    <col min="5857" max="5857" width="113.7109375" style="19" customWidth="1"/>
    <col min="5858" max="5858" width="28.42578125" style="19" bestFit="1" customWidth="1"/>
    <col min="5859" max="5859" width="13" style="19" customWidth="1"/>
    <col min="5860" max="5860" width="15.42578125" style="19" customWidth="1"/>
    <col min="5861" max="5861" width="11.28515625" style="19" customWidth="1"/>
    <col min="5862" max="5862" width="12.140625" style="19" customWidth="1"/>
    <col min="5863" max="5863" width="11.28515625" style="19" customWidth="1"/>
    <col min="5864" max="5864" width="12" style="19" customWidth="1"/>
    <col min="5865" max="5867" width="11.28515625" style="19" customWidth="1"/>
    <col min="5868" max="5868" width="14.85546875" style="19" customWidth="1"/>
    <col min="5869" max="5869" width="15.42578125" style="19" customWidth="1"/>
    <col min="5870" max="5870" width="16" style="19" customWidth="1"/>
    <col min="5871" max="5871" width="10" style="19"/>
    <col min="5872" max="5872" width="12.42578125" style="19" bestFit="1" customWidth="1"/>
    <col min="5873" max="6111" width="10" style="19"/>
    <col min="6112" max="6112" width="26.140625" style="19" bestFit="1" customWidth="1"/>
    <col min="6113" max="6113" width="113.7109375" style="19" customWidth="1"/>
    <col min="6114" max="6114" width="28.42578125" style="19" bestFit="1" customWidth="1"/>
    <col min="6115" max="6115" width="13" style="19" customWidth="1"/>
    <col min="6116" max="6116" width="15.42578125" style="19" customWidth="1"/>
    <col min="6117" max="6117" width="11.28515625" style="19" customWidth="1"/>
    <col min="6118" max="6118" width="12.140625" style="19" customWidth="1"/>
    <col min="6119" max="6119" width="11.28515625" style="19" customWidth="1"/>
    <col min="6120" max="6120" width="12" style="19" customWidth="1"/>
    <col min="6121" max="6123" width="11.28515625" style="19" customWidth="1"/>
    <col min="6124" max="6124" width="14.85546875" style="19" customWidth="1"/>
    <col min="6125" max="6125" width="15.42578125" style="19" customWidth="1"/>
    <col min="6126" max="6126" width="16" style="19" customWidth="1"/>
    <col min="6127" max="6127" width="10" style="19"/>
    <col min="6128" max="6128" width="12.42578125" style="19" bestFit="1" customWidth="1"/>
    <col min="6129" max="6367" width="10" style="19"/>
    <col min="6368" max="6368" width="26.140625" style="19" bestFit="1" customWidth="1"/>
    <col min="6369" max="6369" width="113.7109375" style="19" customWidth="1"/>
    <col min="6370" max="6370" width="28.42578125" style="19" bestFit="1" customWidth="1"/>
    <col min="6371" max="6371" width="13" style="19" customWidth="1"/>
    <col min="6372" max="6372" width="15.42578125" style="19" customWidth="1"/>
    <col min="6373" max="6373" width="11.28515625" style="19" customWidth="1"/>
    <col min="6374" max="6374" width="12.140625" style="19" customWidth="1"/>
    <col min="6375" max="6375" width="11.28515625" style="19" customWidth="1"/>
    <col min="6376" max="6376" width="12" style="19" customWidth="1"/>
    <col min="6377" max="6379" width="11.28515625" style="19" customWidth="1"/>
    <col min="6380" max="6380" width="14.85546875" style="19" customWidth="1"/>
    <col min="6381" max="6381" width="15.42578125" style="19" customWidth="1"/>
    <col min="6382" max="6382" width="16" style="19" customWidth="1"/>
    <col min="6383" max="6383" width="10" style="19"/>
    <col min="6384" max="6384" width="12.42578125" style="19" bestFit="1" customWidth="1"/>
    <col min="6385" max="6623" width="10" style="19"/>
    <col min="6624" max="6624" width="26.140625" style="19" bestFit="1" customWidth="1"/>
    <col min="6625" max="6625" width="113.7109375" style="19" customWidth="1"/>
    <col min="6626" max="6626" width="28.42578125" style="19" bestFit="1" customWidth="1"/>
    <col min="6627" max="6627" width="13" style="19" customWidth="1"/>
    <col min="6628" max="6628" width="15.42578125" style="19" customWidth="1"/>
    <col min="6629" max="6629" width="11.28515625" style="19" customWidth="1"/>
    <col min="6630" max="6630" width="12.140625" style="19" customWidth="1"/>
    <col min="6631" max="6631" width="11.28515625" style="19" customWidth="1"/>
    <col min="6632" max="6632" width="12" style="19" customWidth="1"/>
    <col min="6633" max="6635" width="11.28515625" style="19" customWidth="1"/>
    <col min="6636" max="6636" width="14.85546875" style="19" customWidth="1"/>
    <col min="6637" max="6637" width="15.42578125" style="19" customWidth="1"/>
    <col min="6638" max="6638" width="16" style="19" customWidth="1"/>
    <col min="6639" max="6639" width="10" style="19"/>
    <col min="6640" max="6640" width="12.42578125" style="19" bestFit="1" customWidth="1"/>
    <col min="6641" max="6879" width="10" style="19"/>
    <col min="6880" max="6880" width="26.140625" style="19" bestFit="1" customWidth="1"/>
    <col min="6881" max="6881" width="113.7109375" style="19" customWidth="1"/>
    <col min="6882" max="6882" width="28.42578125" style="19" bestFit="1" customWidth="1"/>
    <col min="6883" max="6883" width="13" style="19" customWidth="1"/>
    <col min="6884" max="6884" width="15.42578125" style="19" customWidth="1"/>
    <col min="6885" max="6885" width="11.28515625" style="19" customWidth="1"/>
    <col min="6886" max="6886" width="12.140625" style="19" customWidth="1"/>
    <col min="6887" max="6887" width="11.28515625" style="19" customWidth="1"/>
    <col min="6888" max="6888" width="12" style="19" customWidth="1"/>
    <col min="6889" max="6891" width="11.28515625" style="19" customWidth="1"/>
    <col min="6892" max="6892" width="14.85546875" style="19" customWidth="1"/>
    <col min="6893" max="6893" width="15.42578125" style="19" customWidth="1"/>
    <col min="6894" max="6894" width="16" style="19" customWidth="1"/>
    <col min="6895" max="6895" width="10" style="19"/>
    <col min="6896" max="6896" width="12.42578125" style="19" bestFit="1" customWidth="1"/>
    <col min="6897" max="7135" width="10" style="19"/>
    <col min="7136" max="7136" width="26.140625" style="19" bestFit="1" customWidth="1"/>
    <col min="7137" max="7137" width="113.7109375" style="19" customWidth="1"/>
    <col min="7138" max="7138" width="28.42578125" style="19" bestFit="1" customWidth="1"/>
    <col min="7139" max="7139" width="13" style="19" customWidth="1"/>
    <col min="7140" max="7140" width="15.42578125" style="19" customWidth="1"/>
    <col min="7141" max="7141" width="11.28515625" style="19" customWidth="1"/>
    <col min="7142" max="7142" width="12.140625" style="19" customWidth="1"/>
    <col min="7143" max="7143" width="11.28515625" style="19" customWidth="1"/>
    <col min="7144" max="7144" width="12" style="19" customWidth="1"/>
    <col min="7145" max="7147" width="11.28515625" style="19" customWidth="1"/>
    <col min="7148" max="7148" width="14.85546875" style="19" customWidth="1"/>
    <col min="7149" max="7149" width="15.42578125" style="19" customWidth="1"/>
    <col min="7150" max="7150" width="16" style="19" customWidth="1"/>
    <col min="7151" max="7151" width="10" style="19"/>
    <col min="7152" max="7152" width="12.42578125" style="19" bestFit="1" customWidth="1"/>
    <col min="7153" max="7391" width="10" style="19"/>
    <col min="7392" max="7392" width="26.140625" style="19" bestFit="1" customWidth="1"/>
    <col min="7393" max="7393" width="113.7109375" style="19" customWidth="1"/>
    <col min="7394" max="7394" width="28.42578125" style="19" bestFit="1" customWidth="1"/>
    <col min="7395" max="7395" width="13" style="19" customWidth="1"/>
    <col min="7396" max="7396" width="15.42578125" style="19" customWidth="1"/>
    <col min="7397" max="7397" width="11.28515625" style="19" customWidth="1"/>
    <col min="7398" max="7398" width="12.140625" style="19" customWidth="1"/>
    <col min="7399" max="7399" width="11.28515625" style="19" customWidth="1"/>
    <col min="7400" max="7400" width="12" style="19" customWidth="1"/>
    <col min="7401" max="7403" width="11.28515625" style="19" customWidth="1"/>
    <col min="7404" max="7404" width="14.85546875" style="19" customWidth="1"/>
    <col min="7405" max="7405" width="15.42578125" style="19" customWidth="1"/>
    <col min="7406" max="7406" width="16" style="19" customWidth="1"/>
    <col min="7407" max="7407" width="10" style="19"/>
    <col min="7408" max="7408" width="12.42578125" style="19" bestFit="1" customWidth="1"/>
    <col min="7409" max="7647" width="10" style="19"/>
    <col min="7648" max="7648" width="26.140625" style="19" bestFit="1" customWidth="1"/>
    <col min="7649" max="7649" width="113.7109375" style="19" customWidth="1"/>
    <col min="7650" max="7650" width="28.42578125" style="19" bestFit="1" customWidth="1"/>
    <col min="7651" max="7651" width="13" style="19" customWidth="1"/>
    <col min="7652" max="7652" width="15.42578125" style="19" customWidth="1"/>
    <col min="7653" max="7653" width="11.28515625" style="19" customWidth="1"/>
    <col min="7654" max="7654" width="12.140625" style="19" customWidth="1"/>
    <col min="7655" max="7655" width="11.28515625" style="19" customWidth="1"/>
    <col min="7656" max="7656" width="12" style="19" customWidth="1"/>
    <col min="7657" max="7659" width="11.28515625" style="19" customWidth="1"/>
    <col min="7660" max="7660" width="14.85546875" style="19" customWidth="1"/>
    <col min="7661" max="7661" width="15.42578125" style="19" customWidth="1"/>
    <col min="7662" max="7662" width="16" style="19" customWidth="1"/>
    <col min="7663" max="7663" width="10" style="19"/>
    <col min="7664" max="7664" width="12.42578125" style="19" bestFit="1" customWidth="1"/>
    <col min="7665" max="7903" width="10" style="19"/>
    <col min="7904" max="7904" width="26.140625" style="19" bestFit="1" customWidth="1"/>
    <col min="7905" max="7905" width="113.7109375" style="19" customWidth="1"/>
    <col min="7906" max="7906" width="28.42578125" style="19" bestFit="1" customWidth="1"/>
    <col min="7907" max="7907" width="13" style="19" customWidth="1"/>
    <col min="7908" max="7908" width="15.42578125" style="19" customWidth="1"/>
    <col min="7909" max="7909" width="11.28515625" style="19" customWidth="1"/>
    <col min="7910" max="7910" width="12.140625" style="19" customWidth="1"/>
    <col min="7911" max="7911" width="11.28515625" style="19" customWidth="1"/>
    <col min="7912" max="7912" width="12" style="19" customWidth="1"/>
    <col min="7913" max="7915" width="11.28515625" style="19" customWidth="1"/>
    <col min="7916" max="7916" width="14.85546875" style="19" customWidth="1"/>
    <col min="7917" max="7917" width="15.42578125" style="19" customWidth="1"/>
    <col min="7918" max="7918" width="16" style="19" customWidth="1"/>
    <col min="7919" max="7919" width="10" style="19"/>
    <col min="7920" max="7920" width="12.42578125" style="19" bestFit="1" customWidth="1"/>
    <col min="7921" max="8159" width="10" style="19"/>
    <col min="8160" max="8160" width="26.140625" style="19" bestFit="1" customWidth="1"/>
    <col min="8161" max="8161" width="113.7109375" style="19" customWidth="1"/>
    <col min="8162" max="8162" width="28.42578125" style="19" bestFit="1" customWidth="1"/>
    <col min="8163" max="8163" width="13" style="19" customWidth="1"/>
    <col min="8164" max="8164" width="15.42578125" style="19" customWidth="1"/>
    <col min="8165" max="8165" width="11.28515625" style="19" customWidth="1"/>
    <col min="8166" max="8166" width="12.140625" style="19" customWidth="1"/>
    <col min="8167" max="8167" width="11.28515625" style="19" customWidth="1"/>
    <col min="8168" max="8168" width="12" style="19" customWidth="1"/>
    <col min="8169" max="8171" width="11.28515625" style="19" customWidth="1"/>
    <col min="8172" max="8172" width="14.85546875" style="19" customWidth="1"/>
    <col min="8173" max="8173" width="15.42578125" style="19" customWidth="1"/>
    <col min="8174" max="8174" width="16" style="19" customWidth="1"/>
    <col min="8175" max="8175" width="10" style="19"/>
    <col min="8176" max="8176" width="12.42578125" style="19" bestFit="1" customWidth="1"/>
    <col min="8177" max="8415" width="10" style="19"/>
    <col min="8416" max="8416" width="26.140625" style="19" bestFit="1" customWidth="1"/>
    <col min="8417" max="8417" width="113.7109375" style="19" customWidth="1"/>
    <col min="8418" max="8418" width="28.42578125" style="19" bestFit="1" customWidth="1"/>
    <col min="8419" max="8419" width="13" style="19" customWidth="1"/>
    <col min="8420" max="8420" width="15.42578125" style="19" customWidth="1"/>
    <col min="8421" max="8421" width="11.28515625" style="19" customWidth="1"/>
    <col min="8422" max="8422" width="12.140625" style="19" customWidth="1"/>
    <col min="8423" max="8423" width="11.28515625" style="19" customWidth="1"/>
    <col min="8424" max="8424" width="12" style="19" customWidth="1"/>
    <col min="8425" max="8427" width="11.28515625" style="19" customWidth="1"/>
    <col min="8428" max="8428" width="14.85546875" style="19" customWidth="1"/>
    <col min="8429" max="8429" width="15.42578125" style="19" customWidth="1"/>
    <col min="8430" max="8430" width="16" style="19" customWidth="1"/>
    <col min="8431" max="8431" width="10" style="19"/>
    <col min="8432" max="8432" width="12.42578125" style="19" bestFit="1" customWidth="1"/>
    <col min="8433" max="8671" width="10" style="19"/>
    <col min="8672" max="8672" width="26.140625" style="19" bestFit="1" customWidth="1"/>
    <col min="8673" max="8673" width="113.7109375" style="19" customWidth="1"/>
    <col min="8674" max="8674" width="28.42578125" style="19" bestFit="1" customWidth="1"/>
    <col min="8675" max="8675" width="13" style="19" customWidth="1"/>
    <col min="8676" max="8676" width="15.42578125" style="19" customWidth="1"/>
    <col min="8677" max="8677" width="11.28515625" style="19" customWidth="1"/>
    <col min="8678" max="8678" width="12.140625" style="19" customWidth="1"/>
    <col min="8679" max="8679" width="11.28515625" style="19" customWidth="1"/>
    <col min="8680" max="8680" width="12" style="19" customWidth="1"/>
    <col min="8681" max="8683" width="11.28515625" style="19" customWidth="1"/>
    <col min="8684" max="8684" width="14.85546875" style="19" customWidth="1"/>
    <col min="8685" max="8685" width="15.42578125" style="19" customWidth="1"/>
    <col min="8686" max="8686" width="16" style="19" customWidth="1"/>
    <col min="8687" max="8687" width="10" style="19"/>
    <col min="8688" max="8688" width="12.42578125" style="19" bestFit="1" customWidth="1"/>
    <col min="8689" max="8927" width="10" style="19"/>
    <col min="8928" max="8928" width="26.140625" style="19" bestFit="1" customWidth="1"/>
    <col min="8929" max="8929" width="113.7109375" style="19" customWidth="1"/>
    <col min="8930" max="8930" width="28.42578125" style="19" bestFit="1" customWidth="1"/>
    <col min="8931" max="8931" width="13" style="19" customWidth="1"/>
    <col min="8932" max="8932" width="15.42578125" style="19" customWidth="1"/>
    <col min="8933" max="8933" width="11.28515625" style="19" customWidth="1"/>
    <col min="8934" max="8934" width="12.140625" style="19" customWidth="1"/>
    <col min="8935" max="8935" width="11.28515625" style="19" customWidth="1"/>
    <col min="8936" max="8936" width="12" style="19" customWidth="1"/>
    <col min="8937" max="8939" width="11.28515625" style="19" customWidth="1"/>
    <col min="8940" max="8940" width="14.85546875" style="19" customWidth="1"/>
    <col min="8941" max="8941" width="15.42578125" style="19" customWidth="1"/>
    <col min="8942" max="8942" width="16" style="19" customWidth="1"/>
    <col min="8943" max="8943" width="10" style="19"/>
    <col min="8944" max="8944" width="12.42578125" style="19" bestFit="1" customWidth="1"/>
    <col min="8945" max="9183" width="10" style="19"/>
    <col min="9184" max="9184" width="26.140625" style="19" bestFit="1" customWidth="1"/>
    <col min="9185" max="9185" width="113.7109375" style="19" customWidth="1"/>
    <col min="9186" max="9186" width="28.42578125" style="19" bestFit="1" customWidth="1"/>
    <col min="9187" max="9187" width="13" style="19" customWidth="1"/>
    <col min="9188" max="9188" width="15.42578125" style="19" customWidth="1"/>
    <col min="9189" max="9189" width="11.28515625" style="19" customWidth="1"/>
    <col min="9190" max="9190" width="12.140625" style="19" customWidth="1"/>
    <col min="9191" max="9191" width="11.28515625" style="19" customWidth="1"/>
    <col min="9192" max="9192" width="12" style="19" customWidth="1"/>
    <col min="9193" max="9195" width="11.28515625" style="19" customWidth="1"/>
    <col min="9196" max="9196" width="14.85546875" style="19" customWidth="1"/>
    <col min="9197" max="9197" width="15.42578125" style="19" customWidth="1"/>
    <col min="9198" max="9198" width="16" style="19" customWidth="1"/>
    <col min="9199" max="9199" width="10" style="19"/>
    <col min="9200" max="9200" width="12.42578125" style="19" bestFit="1" customWidth="1"/>
    <col min="9201" max="9439" width="10" style="19"/>
    <col min="9440" max="9440" width="26.140625" style="19" bestFit="1" customWidth="1"/>
    <col min="9441" max="9441" width="113.7109375" style="19" customWidth="1"/>
    <col min="9442" max="9442" width="28.42578125" style="19" bestFit="1" customWidth="1"/>
    <col min="9443" max="9443" width="13" style="19" customWidth="1"/>
    <col min="9444" max="9444" width="15.42578125" style="19" customWidth="1"/>
    <col min="9445" max="9445" width="11.28515625" style="19" customWidth="1"/>
    <col min="9446" max="9446" width="12.140625" style="19" customWidth="1"/>
    <col min="9447" max="9447" width="11.28515625" style="19" customWidth="1"/>
    <col min="9448" max="9448" width="12" style="19" customWidth="1"/>
    <col min="9449" max="9451" width="11.28515625" style="19" customWidth="1"/>
    <col min="9452" max="9452" width="14.85546875" style="19" customWidth="1"/>
    <col min="9453" max="9453" width="15.42578125" style="19" customWidth="1"/>
    <col min="9454" max="9454" width="16" style="19" customWidth="1"/>
    <col min="9455" max="9455" width="10" style="19"/>
    <col min="9456" max="9456" width="12.42578125" style="19" bestFit="1" customWidth="1"/>
    <col min="9457" max="9695" width="10" style="19"/>
    <col min="9696" max="9696" width="26.140625" style="19" bestFit="1" customWidth="1"/>
    <col min="9697" max="9697" width="113.7109375" style="19" customWidth="1"/>
    <col min="9698" max="9698" width="28.42578125" style="19" bestFit="1" customWidth="1"/>
    <col min="9699" max="9699" width="13" style="19" customWidth="1"/>
    <col min="9700" max="9700" width="15.42578125" style="19" customWidth="1"/>
    <col min="9701" max="9701" width="11.28515625" style="19" customWidth="1"/>
    <col min="9702" max="9702" width="12.140625" style="19" customWidth="1"/>
    <col min="9703" max="9703" width="11.28515625" style="19" customWidth="1"/>
    <col min="9704" max="9704" width="12" style="19" customWidth="1"/>
    <col min="9705" max="9707" width="11.28515625" style="19" customWidth="1"/>
    <col min="9708" max="9708" width="14.85546875" style="19" customWidth="1"/>
    <col min="9709" max="9709" width="15.42578125" style="19" customWidth="1"/>
    <col min="9710" max="9710" width="16" style="19" customWidth="1"/>
    <col min="9711" max="9711" width="10" style="19"/>
    <col min="9712" max="9712" width="12.42578125" style="19" bestFit="1" customWidth="1"/>
    <col min="9713" max="9951" width="10" style="19"/>
    <col min="9952" max="9952" width="26.140625" style="19" bestFit="1" customWidth="1"/>
    <col min="9953" max="9953" width="113.7109375" style="19" customWidth="1"/>
    <col min="9954" max="9954" width="28.42578125" style="19" bestFit="1" customWidth="1"/>
    <col min="9955" max="9955" width="13" style="19" customWidth="1"/>
    <col min="9956" max="9956" width="15.42578125" style="19" customWidth="1"/>
    <col min="9957" max="9957" width="11.28515625" style="19" customWidth="1"/>
    <col min="9958" max="9958" width="12.140625" style="19" customWidth="1"/>
    <col min="9959" max="9959" width="11.28515625" style="19" customWidth="1"/>
    <col min="9960" max="9960" width="12" style="19" customWidth="1"/>
    <col min="9961" max="9963" width="11.28515625" style="19" customWidth="1"/>
    <col min="9964" max="9964" width="14.85546875" style="19" customWidth="1"/>
    <col min="9965" max="9965" width="15.42578125" style="19" customWidth="1"/>
    <col min="9966" max="9966" width="16" style="19" customWidth="1"/>
    <col min="9967" max="9967" width="10" style="19"/>
    <col min="9968" max="9968" width="12.42578125" style="19" bestFit="1" customWidth="1"/>
    <col min="9969" max="10207" width="10" style="19"/>
    <col min="10208" max="10208" width="26.140625" style="19" bestFit="1" customWidth="1"/>
    <col min="10209" max="10209" width="113.7109375" style="19" customWidth="1"/>
    <col min="10210" max="10210" width="28.42578125" style="19" bestFit="1" customWidth="1"/>
    <col min="10211" max="10211" width="13" style="19" customWidth="1"/>
    <col min="10212" max="10212" width="15.42578125" style="19" customWidth="1"/>
    <col min="10213" max="10213" width="11.28515625" style="19" customWidth="1"/>
    <col min="10214" max="10214" width="12.140625" style="19" customWidth="1"/>
    <col min="10215" max="10215" width="11.28515625" style="19" customWidth="1"/>
    <col min="10216" max="10216" width="12" style="19" customWidth="1"/>
    <col min="10217" max="10219" width="11.28515625" style="19" customWidth="1"/>
    <col min="10220" max="10220" width="14.85546875" style="19" customWidth="1"/>
    <col min="10221" max="10221" width="15.42578125" style="19" customWidth="1"/>
    <col min="10222" max="10222" width="16" style="19" customWidth="1"/>
    <col min="10223" max="10223" width="10" style="19"/>
    <col min="10224" max="10224" width="12.42578125" style="19" bestFit="1" customWidth="1"/>
    <col min="10225" max="10463" width="10" style="19"/>
    <col min="10464" max="10464" width="26.140625" style="19" bestFit="1" customWidth="1"/>
    <col min="10465" max="10465" width="113.7109375" style="19" customWidth="1"/>
    <col min="10466" max="10466" width="28.42578125" style="19" bestFit="1" customWidth="1"/>
    <col min="10467" max="10467" width="13" style="19" customWidth="1"/>
    <col min="10468" max="10468" width="15.42578125" style="19" customWidth="1"/>
    <col min="10469" max="10469" width="11.28515625" style="19" customWidth="1"/>
    <col min="10470" max="10470" width="12.140625" style="19" customWidth="1"/>
    <col min="10471" max="10471" width="11.28515625" style="19" customWidth="1"/>
    <col min="10472" max="10472" width="12" style="19" customWidth="1"/>
    <col min="10473" max="10475" width="11.28515625" style="19" customWidth="1"/>
    <col min="10476" max="10476" width="14.85546875" style="19" customWidth="1"/>
    <col min="10477" max="10477" width="15.42578125" style="19" customWidth="1"/>
    <col min="10478" max="10478" width="16" style="19" customWidth="1"/>
    <col min="10479" max="10479" width="10" style="19"/>
    <col min="10480" max="10480" width="12.42578125" style="19" bestFit="1" customWidth="1"/>
    <col min="10481" max="10719" width="10" style="19"/>
    <col min="10720" max="10720" width="26.140625" style="19" bestFit="1" customWidth="1"/>
    <col min="10721" max="10721" width="113.7109375" style="19" customWidth="1"/>
    <col min="10722" max="10722" width="28.42578125" style="19" bestFit="1" customWidth="1"/>
    <col min="10723" max="10723" width="13" style="19" customWidth="1"/>
    <col min="10724" max="10724" width="15.42578125" style="19" customWidth="1"/>
    <col min="10725" max="10725" width="11.28515625" style="19" customWidth="1"/>
    <col min="10726" max="10726" width="12.140625" style="19" customWidth="1"/>
    <col min="10727" max="10727" width="11.28515625" style="19" customWidth="1"/>
    <col min="10728" max="10728" width="12" style="19" customWidth="1"/>
    <col min="10729" max="10731" width="11.28515625" style="19" customWidth="1"/>
    <col min="10732" max="10732" width="14.85546875" style="19" customWidth="1"/>
    <col min="10733" max="10733" width="15.42578125" style="19" customWidth="1"/>
    <col min="10734" max="10734" width="16" style="19" customWidth="1"/>
    <col min="10735" max="10735" width="10" style="19"/>
    <col min="10736" max="10736" width="12.42578125" style="19" bestFit="1" customWidth="1"/>
    <col min="10737" max="10975" width="10" style="19"/>
    <col min="10976" max="10976" width="26.140625" style="19" bestFit="1" customWidth="1"/>
    <col min="10977" max="10977" width="113.7109375" style="19" customWidth="1"/>
    <col min="10978" max="10978" width="28.42578125" style="19" bestFit="1" customWidth="1"/>
    <col min="10979" max="10979" width="13" style="19" customWidth="1"/>
    <col min="10980" max="10980" width="15.42578125" style="19" customWidth="1"/>
    <col min="10981" max="10981" width="11.28515625" style="19" customWidth="1"/>
    <col min="10982" max="10982" width="12.140625" style="19" customWidth="1"/>
    <col min="10983" max="10983" width="11.28515625" style="19" customWidth="1"/>
    <col min="10984" max="10984" width="12" style="19" customWidth="1"/>
    <col min="10985" max="10987" width="11.28515625" style="19" customWidth="1"/>
    <col min="10988" max="10988" width="14.85546875" style="19" customWidth="1"/>
    <col min="10989" max="10989" width="15.42578125" style="19" customWidth="1"/>
    <col min="10990" max="10990" width="16" style="19" customWidth="1"/>
    <col min="10991" max="10991" width="10" style="19"/>
    <col min="10992" max="10992" width="12.42578125" style="19" bestFit="1" customWidth="1"/>
    <col min="10993" max="11231" width="10" style="19"/>
    <col min="11232" max="11232" width="26.140625" style="19" bestFit="1" customWidth="1"/>
    <col min="11233" max="11233" width="113.7109375" style="19" customWidth="1"/>
    <col min="11234" max="11234" width="28.42578125" style="19" bestFit="1" customWidth="1"/>
    <col min="11235" max="11235" width="13" style="19" customWidth="1"/>
    <col min="11236" max="11236" width="15.42578125" style="19" customWidth="1"/>
    <col min="11237" max="11237" width="11.28515625" style="19" customWidth="1"/>
    <col min="11238" max="11238" width="12.140625" style="19" customWidth="1"/>
    <col min="11239" max="11239" width="11.28515625" style="19" customWidth="1"/>
    <col min="11240" max="11240" width="12" style="19" customWidth="1"/>
    <col min="11241" max="11243" width="11.28515625" style="19" customWidth="1"/>
    <col min="11244" max="11244" width="14.85546875" style="19" customWidth="1"/>
    <col min="11245" max="11245" width="15.42578125" style="19" customWidth="1"/>
    <col min="11246" max="11246" width="16" style="19" customWidth="1"/>
    <col min="11247" max="11247" width="10" style="19"/>
    <col min="11248" max="11248" width="12.42578125" style="19" bestFit="1" customWidth="1"/>
    <col min="11249" max="11487" width="10" style="19"/>
    <col min="11488" max="11488" width="26.140625" style="19" bestFit="1" customWidth="1"/>
    <col min="11489" max="11489" width="113.7109375" style="19" customWidth="1"/>
    <col min="11490" max="11490" width="28.42578125" style="19" bestFit="1" customWidth="1"/>
    <col min="11491" max="11491" width="13" style="19" customWidth="1"/>
    <col min="11492" max="11492" width="15.42578125" style="19" customWidth="1"/>
    <col min="11493" max="11493" width="11.28515625" style="19" customWidth="1"/>
    <col min="11494" max="11494" width="12.140625" style="19" customWidth="1"/>
    <col min="11495" max="11495" width="11.28515625" style="19" customWidth="1"/>
    <col min="11496" max="11496" width="12" style="19" customWidth="1"/>
    <col min="11497" max="11499" width="11.28515625" style="19" customWidth="1"/>
    <col min="11500" max="11500" width="14.85546875" style="19" customWidth="1"/>
    <col min="11501" max="11501" width="15.42578125" style="19" customWidth="1"/>
    <col min="11502" max="11502" width="16" style="19" customWidth="1"/>
    <col min="11503" max="11503" width="10" style="19"/>
    <col min="11504" max="11504" width="12.42578125" style="19" bestFit="1" customWidth="1"/>
    <col min="11505" max="11743" width="10" style="19"/>
    <col min="11744" max="11744" width="26.140625" style="19" bestFit="1" customWidth="1"/>
    <col min="11745" max="11745" width="113.7109375" style="19" customWidth="1"/>
    <col min="11746" max="11746" width="28.42578125" style="19" bestFit="1" customWidth="1"/>
    <col min="11747" max="11747" width="13" style="19" customWidth="1"/>
    <col min="11748" max="11748" width="15.42578125" style="19" customWidth="1"/>
    <col min="11749" max="11749" width="11.28515625" style="19" customWidth="1"/>
    <col min="11750" max="11750" width="12.140625" style="19" customWidth="1"/>
    <col min="11751" max="11751" width="11.28515625" style="19" customWidth="1"/>
    <col min="11752" max="11752" width="12" style="19" customWidth="1"/>
    <col min="11753" max="11755" width="11.28515625" style="19" customWidth="1"/>
    <col min="11756" max="11756" width="14.85546875" style="19" customWidth="1"/>
    <col min="11757" max="11757" width="15.42578125" style="19" customWidth="1"/>
    <col min="11758" max="11758" width="16" style="19" customWidth="1"/>
    <col min="11759" max="11759" width="10" style="19"/>
    <col min="11760" max="11760" width="12.42578125" style="19" bestFit="1" customWidth="1"/>
    <col min="11761" max="11999" width="10" style="19"/>
    <col min="12000" max="12000" width="26.140625" style="19" bestFit="1" customWidth="1"/>
    <col min="12001" max="12001" width="113.7109375" style="19" customWidth="1"/>
    <col min="12002" max="12002" width="28.42578125" style="19" bestFit="1" customWidth="1"/>
    <col min="12003" max="12003" width="13" style="19" customWidth="1"/>
    <col min="12004" max="12004" width="15.42578125" style="19" customWidth="1"/>
    <col min="12005" max="12005" width="11.28515625" style="19" customWidth="1"/>
    <col min="12006" max="12006" width="12.140625" style="19" customWidth="1"/>
    <col min="12007" max="12007" width="11.28515625" style="19" customWidth="1"/>
    <col min="12008" max="12008" width="12" style="19" customWidth="1"/>
    <col min="12009" max="12011" width="11.28515625" style="19" customWidth="1"/>
    <col min="12012" max="12012" width="14.85546875" style="19" customWidth="1"/>
    <col min="12013" max="12013" width="15.42578125" style="19" customWidth="1"/>
    <col min="12014" max="12014" width="16" style="19" customWidth="1"/>
    <col min="12015" max="12015" width="10" style="19"/>
    <col min="12016" max="12016" width="12.42578125" style="19" bestFit="1" customWidth="1"/>
    <col min="12017" max="12255" width="10" style="19"/>
    <col min="12256" max="12256" width="26.140625" style="19" bestFit="1" customWidth="1"/>
    <col min="12257" max="12257" width="113.7109375" style="19" customWidth="1"/>
    <col min="12258" max="12258" width="28.42578125" style="19" bestFit="1" customWidth="1"/>
    <col min="12259" max="12259" width="13" style="19" customWidth="1"/>
    <col min="12260" max="12260" width="15.42578125" style="19" customWidth="1"/>
    <col min="12261" max="12261" width="11.28515625" style="19" customWidth="1"/>
    <col min="12262" max="12262" width="12.140625" style="19" customWidth="1"/>
    <col min="12263" max="12263" width="11.28515625" style="19" customWidth="1"/>
    <col min="12264" max="12264" width="12" style="19" customWidth="1"/>
    <col min="12265" max="12267" width="11.28515625" style="19" customWidth="1"/>
    <col min="12268" max="12268" width="14.85546875" style="19" customWidth="1"/>
    <col min="12269" max="12269" width="15.42578125" style="19" customWidth="1"/>
    <col min="12270" max="12270" width="16" style="19" customWidth="1"/>
    <col min="12271" max="12271" width="10" style="19"/>
    <col min="12272" max="12272" width="12.42578125" style="19" bestFit="1" customWidth="1"/>
    <col min="12273" max="12511" width="10" style="19"/>
    <col min="12512" max="12512" width="26.140625" style="19" bestFit="1" customWidth="1"/>
    <col min="12513" max="12513" width="113.7109375" style="19" customWidth="1"/>
    <col min="12514" max="12514" width="28.42578125" style="19" bestFit="1" customWidth="1"/>
    <col min="12515" max="12515" width="13" style="19" customWidth="1"/>
    <col min="12516" max="12516" width="15.42578125" style="19" customWidth="1"/>
    <col min="12517" max="12517" width="11.28515625" style="19" customWidth="1"/>
    <col min="12518" max="12518" width="12.140625" style="19" customWidth="1"/>
    <col min="12519" max="12519" width="11.28515625" style="19" customWidth="1"/>
    <col min="12520" max="12520" width="12" style="19" customWidth="1"/>
    <col min="12521" max="12523" width="11.28515625" style="19" customWidth="1"/>
    <col min="12524" max="12524" width="14.85546875" style="19" customWidth="1"/>
    <col min="12525" max="12525" width="15.42578125" style="19" customWidth="1"/>
    <col min="12526" max="12526" width="16" style="19" customWidth="1"/>
    <col min="12527" max="12527" width="10" style="19"/>
    <col min="12528" max="12528" width="12.42578125" style="19" bestFit="1" customWidth="1"/>
    <col min="12529" max="12767" width="10" style="19"/>
    <col min="12768" max="12768" width="26.140625" style="19" bestFit="1" customWidth="1"/>
    <col min="12769" max="12769" width="113.7109375" style="19" customWidth="1"/>
    <col min="12770" max="12770" width="28.42578125" style="19" bestFit="1" customWidth="1"/>
    <col min="12771" max="12771" width="13" style="19" customWidth="1"/>
    <col min="12772" max="12772" width="15.42578125" style="19" customWidth="1"/>
    <col min="12773" max="12773" width="11.28515625" style="19" customWidth="1"/>
    <col min="12774" max="12774" width="12.140625" style="19" customWidth="1"/>
    <col min="12775" max="12775" width="11.28515625" style="19" customWidth="1"/>
    <col min="12776" max="12776" width="12" style="19" customWidth="1"/>
    <col min="12777" max="12779" width="11.28515625" style="19" customWidth="1"/>
    <col min="12780" max="12780" width="14.85546875" style="19" customWidth="1"/>
    <col min="12781" max="12781" width="15.42578125" style="19" customWidth="1"/>
    <col min="12782" max="12782" width="16" style="19" customWidth="1"/>
    <col min="12783" max="12783" width="10" style="19"/>
    <col min="12784" max="12784" width="12.42578125" style="19" bestFit="1" customWidth="1"/>
    <col min="12785" max="13023" width="10" style="19"/>
    <col min="13024" max="13024" width="26.140625" style="19" bestFit="1" customWidth="1"/>
    <col min="13025" max="13025" width="113.7109375" style="19" customWidth="1"/>
    <col min="13026" max="13026" width="28.42578125" style="19" bestFit="1" customWidth="1"/>
    <col min="13027" max="13027" width="13" style="19" customWidth="1"/>
    <col min="13028" max="13028" width="15.42578125" style="19" customWidth="1"/>
    <col min="13029" max="13029" width="11.28515625" style="19" customWidth="1"/>
    <col min="13030" max="13030" width="12.140625" style="19" customWidth="1"/>
    <col min="13031" max="13031" width="11.28515625" style="19" customWidth="1"/>
    <col min="13032" max="13032" width="12" style="19" customWidth="1"/>
    <col min="13033" max="13035" width="11.28515625" style="19" customWidth="1"/>
    <col min="13036" max="13036" width="14.85546875" style="19" customWidth="1"/>
    <col min="13037" max="13037" width="15.42578125" style="19" customWidth="1"/>
    <col min="13038" max="13038" width="16" style="19" customWidth="1"/>
    <col min="13039" max="13039" width="10" style="19"/>
    <col min="13040" max="13040" width="12.42578125" style="19" bestFit="1" customWidth="1"/>
    <col min="13041" max="13279" width="10" style="19"/>
    <col min="13280" max="13280" width="26.140625" style="19" bestFit="1" customWidth="1"/>
    <col min="13281" max="13281" width="113.7109375" style="19" customWidth="1"/>
    <col min="13282" max="13282" width="28.42578125" style="19" bestFit="1" customWidth="1"/>
    <col min="13283" max="13283" width="13" style="19" customWidth="1"/>
    <col min="13284" max="13284" width="15.42578125" style="19" customWidth="1"/>
    <col min="13285" max="13285" width="11.28515625" style="19" customWidth="1"/>
    <col min="13286" max="13286" width="12.140625" style="19" customWidth="1"/>
    <col min="13287" max="13287" width="11.28515625" style="19" customWidth="1"/>
    <col min="13288" max="13288" width="12" style="19" customWidth="1"/>
    <col min="13289" max="13291" width="11.28515625" style="19" customWidth="1"/>
    <col min="13292" max="13292" width="14.85546875" style="19" customWidth="1"/>
    <col min="13293" max="13293" width="15.42578125" style="19" customWidth="1"/>
    <col min="13294" max="13294" width="16" style="19" customWidth="1"/>
    <col min="13295" max="13295" width="10" style="19"/>
    <col min="13296" max="13296" width="12.42578125" style="19" bestFit="1" customWidth="1"/>
    <col min="13297" max="13535" width="10" style="19"/>
    <col min="13536" max="13536" width="26.140625" style="19" bestFit="1" customWidth="1"/>
    <col min="13537" max="13537" width="113.7109375" style="19" customWidth="1"/>
    <col min="13538" max="13538" width="28.42578125" style="19" bestFit="1" customWidth="1"/>
    <col min="13539" max="13539" width="13" style="19" customWidth="1"/>
    <col min="13540" max="13540" width="15.42578125" style="19" customWidth="1"/>
    <col min="13541" max="13541" width="11.28515625" style="19" customWidth="1"/>
    <col min="13542" max="13542" width="12.140625" style="19" customWidth="1"/>
    <col min="13543" max="13543" width="11.28515625" style="19" customWidth="1"/>
    <col min="13544" max="13544" width="12" style="19" customWidth="1"/>
    <col min="13545" max="13547" width="11.28515625" style="19" customWidth="1"/>
    <col min="13548" max="13548" width="14.85546875" style="19" customWidth="1"/>
    <col min="13549" max="13549" width="15.42578125" style="19" customWidth="1"/>
    <col min="13550" max="13550" width="16" style="19" customWidth="1"/>
    <col min="13551" max="13551" width="10" style="19"/>
    <col min="13552" max="13552" width="12.42578125" style="19" bestFit="1" customWidth="1"/>
    <col min="13553" max="13791" width="10" style="19"/>
    <col min="13792" max="13792" width="26.140625" style="19" bestFit="1" customWidth="1"/>
    <col min="13793" max="13793" width="113.7109375" style="19" customWidth="1"/>
    <col min="13794" max="13794" width="28.42578125" style="19" bestFit="1" customWidth="1"/>
    <col min="13795" max="13795" width="13" style="19" customWidth="1"/>
    <col min="13796" max="13796" width="15.42578125" style="19" customWidth="1"/>
    <col min="13797" max="13797" width="11.28515625" style="19" customWidth="1"/>
    <col min="13798" max="13798" width="12.140625" style="19" customWidth="1"/>
    <col min="13799" max="13799" width="11.28515625" style="19" customWidth="1"/>
    <col min="13800" max="13800" width="12" style="19" customWidth="1"/>
    <col min="13801" max="13803" width="11.28515625" style="19" customWidth="1"/>
    <col min="13804" max="13804" width="14.85546875" style="19" customWidth="1"/>
    <col min="13805" max="13805" width="15.42578125" style="19" customWidth="1"/>
    <col min="13806" max="13806" width="16" style="19" customWidth="1"/>
    <col min="13807" max="13807" width="10" style="19"/>
    <col min="13808" max="13808" width="12.42578125" style="19" bestFit="1" customWidth="1"/>
    <col min="13809" max="14047" width="10" style="19"/>
    <col min="14048" max="14048" width="26.140625" style="19" bestFit="1" customWidth="1"/>
    <col min="14049" max="14049" width="113.7109375" style="19" customWidth="1"/>
    <col min="14050" max="14050" width="28.42578125" style="19" bestFit="1" customWidth="1"/>
    <col min="14051" max="14051" width="13" style="19" customWidth="1"/>
    <col min="14052" max="14052" width="15.42578125" style="19" customWidth="1"/>
    <col min="14053" max="14053" width="11.28515625" style="19" customWidth="1"/>
    <col min="14054" max="14054" width="12.140625" style="19" customWidth="1"/>
    <col min="14055" max="14055" width="11.28515625" style="19" customWidth="1"/>
    <col min="14056" max="14056" width="12" style="19" customWidth="1"/>
    <col min="14057" max="14059" width="11.28515625" style="19" customWidth="1"/>
    <col min="14060" max="14060" width="14.85546875" style="19" customWidth="1"/>
    <col min="14061" max="14061" width="15.42578125" style="19" customWidth="1"/>
    <col min="14062" max="14062" width="16" style="19" customWidth="1"/>
    <col min="14063" max="14063" width="10" style="19"/>
    <col min="14064" max="14064" width="12.42578125" style="19" bestFit="1" customWidth="1"/>
    <col min="14065" max="14303" width="10" style="19"/>
    <col min="14304" max="14304" width="26.140625" style="19" bestFit="1" customWidth="1"/>
    <col min="14305" max="14305" width="113.7109375" style="19" customWidth="1"/>
    <col min="14306" max="14306" width="28.42578125" style="19" bestFit="1" customWidth="1"/>
    <col min="14307" max="14307" width="13" style="19" customWidth="1"/>
    <col min="14308" max="14308" width="15.42578125" style="19" customWidth="1"/>
    <col min="14309" max="14309" width="11.28515625" style="19" customWidth="1"/>
    <col min="14310" max="14310" width="12.140625" style="19" customWidth="1"/>
    <col min="14311" max="14311" width="11.28515625" style="19" customWidth="1"/>
    <col min="14312" max="14312" width="12" style="19" customWidth="1"/>
    <col min="14313" max="14315" width="11.28515625" style="19" customWidth="1"/>
    <col min="14316" max="14316" width="14.85546875" style="19" customWidth="1"/>
    <col min="14317" max="14317" width="15.42578125" style="19" customWidth="1"/>
    <col min="14318" max="14318" width="16" style="19" customWidth="1"/>
    <col min="14319" max="14319" width="10" style="19"/>
    <col min="14320" max="14320" width="12.42578125" style="19" bestFit="1" customWidth="1"/>
    <col min="14321" max="14559" width="10" style="19"/>
    <col min="14560" max="14560" width="26.140625" style="19" bestFit="1" customWidth="1"/>
    <col min="14561" max="14561" width="113.7109375" style="19" customWidth="1"/>
    <col min="14562" max="14562" width="28.42578125" style="19" bestFit="1" customWidth="1"/>
    <col min="14563" max="14563" width="13" style="19" customWidth="1"/>
    <col min="14564" max="14564" width="15.42578125" style="19" customWidth="1"/>
    <col min="14565" max="14565" width="11.28515625" style="19" customWidth="1"/>
    <col min="14566" max="14566" width="12.140625" style="19" customWidth="1"/>
    <col min="14567" max="14567" width="11.28515625" style="19" customWidth="1"/>
    <col min="14568" max="14568" width="12" style="19" customWidth="1"/>
    <col min="14569" max="14571" width="11.28515625" style="19" customWidth="1"/>
    <col min="14572" max="14572" width="14.85546875" style="19" customWidth="1"/>
    <col min="14573" max="14573" width="15.42578125" style="19" customWidth="1"/>
    <col min="14574" max="14574" width="16" style="19" customWidth="1"/>
    <col min="14575" max="14575" width="10" style="19"/>
    <col min="14576" max="14576" width="12.42578125" style="19" bestFit="1" customWidth="1"/>
    <col min="14577" max="14815" width="10" style="19"/>
    <col min="14816" max="14816" width="26.140625" style="19" bestFit="1" customWidth="1"/>
    <col min="14817" max="14817" width="113.7109375" style="19" customWidth="1"/>
    <col min="14818" max="14818" width="28.42578125" style="19" bestFit="1" customWidth="1"/>
    <col min="14819" max="14819" width="13" style="19" customWidth="1"/>
    <col min="14820" max="14820" width="15.42578125" style="19" customWidth="1"/>
    <col min="14821" max="14821" width="11.28515625" style="19" customWidth="1"/>
    <col min="14822" max="14822" width="12.140625" style="19" customWidth="1"/>
    <col min="14823" max="14823" width="11.28515625" style="19" customWidth="1"/>
    <col min="14824" max="14824" width="12" style="19" customWidth="1"/>
    <col min="14825" max="14827" width="11.28515625" style="19" customWidth="1"/>
    <col min="14828" max="14828" width="14.85546875" style="19" customWidth="1"/>
    <col min="14829" max="14829" width="15.42578125" style="19" customWidth="1"/>
    <col min="14830" max="14830" width="16" style="19" customWidth="1"/>
    <col min="14831" max="14831" width="10" style="19"/>
    <col min="14832" max="14832" width="12.42578125" style="19" bestFit="1" customWidth="1"/>
    <col min="14833" max="15071" width="10" style="19"/>
    <col min="15072" max="15072" width="26.140625" style="19" bestFit="1" customWidth="1"/>
    <col min="15073" max="15073" width="113.7109375" style="19" customWidth="1"/>
    <col min="15074" max="15074" width="28.42578125" style="19" bestFit="1" customWidth="1"/>
    <col min="15075" max="15075" width="13" style="19" customWidth="1"/>
    <col min="15076" max="15076" width="15.42578125" style="19" customWidth="1"/>
    <col min="15077" max="15077" width="11.28515625" style="19" customWidth="1"/>
    <col min="15078" max="15078" width="12.140625" style="19" customWidth="1"/>
    <col min="15079" max="15079" width="11.28515625" style="19" customWidth="1"/>
    <col min="15080" max="15080" width="12" style="19" customWidth="1"/>
    <col min="15081" max="15083" width="11.28515625" style="19" customWidth="1"/>
    <col min="15084" max="15084" width="14.85546875" style="19" customWidth="1"/>
    <col min="15085" max="15085" width="15.42578125" style="19" customWidth="1"/>
    <col min="15086" max="15086" width="16" style="19" customWidth="1"/>
    <col min="15087" max="15087" width="10" style="19"/>
    <col min="15088" max="15088" width="12.42578125" style="19" bestFit="1" customWidth="1"/>
    <col min="15089" max="15327" width="10" style="19"/>
    <col min="15328" max="15328" width="26.140625" style="19" bestFit="1" customWidth="1"/>
    <col min="15329" max="15329" width="113.7109375" style="19" customWidth="1"/>
    <col min="15330" max="15330" width="28.42578125" style="19" bestFit="1" customWidth="1"/>
    <col min="15331" max="15331" width="13" style="19" customWidth="1"/>
    <col min="15332" max="15332" width="15.42578125" style="19" customWidth="1"/>
    <col min="15333" max="15333" width="11.28515625" style="19" customWidth="1"/>
    <col min="15334" max="15334" width="12.140625" style="19" customWidth="1"/>
    <col min="15335" max="15335" width="11.28515625" style="19" customWidth="1"/>
    <col min="15336" max="15336" width="12" style="19" customWidth="1"/>
    <col min="15337" max="15339" width="11.28515625" style="19" customWidth="1"/>
    <col min="15340" max="15340" width="14.85546875" style="19" customWidth="1"/>
    <col min="15341" max="15341" width="15.42578125" style="19" customWidth="1"/>
    <col min="15342" max="15342" width="16" style="19" customWidth="1"/>
    <col min="15343" max="15343" width="10" style="19"/>
    <col min="15344" max="15344" width="12.42578125" style="19" bestFit="1" customWidth="1"/>
    <col min="15345" max="15583" width="10" style="19"/>
    <col min="15584" max="15584" width="26.140625" style="19" bestFit="1" customWidth="1"/>
    <col min="15585" max="15585" width="113.7109375" style="19" customWidth="1"/>
    <col min="15586" max="15586" width="28.42578125" style="19" bestFit="1" customWidth="1"/>
    <col min="15587" max="15587" width="13" style="19" customWidth="1"/>
    <col min="15588" max="15588" width="15.42578125" style="19" customWidth="1"/>
    <col min="15589" max="15589" width="11.28515625" style="19" customWidth="1"/>
    <col min="15590" max="15590" width="12.140625" style="19" customWidth="1"/>
    <col min="15591" max="15591" width="11.28515625" style="19" customWidth="1"/>
    <col min="15592" max="15592" width="12" style="19" customWidth="1"/>
    <col min="15593" max="15595" width="11.28515625" style="19" customWidth="1"/>
    <col min="15596" max="15596" width="14.85546875" style="19" customWidth="1"/>
    <col min="15597" max="15597" width="15.42578125" style="19" customWidth="1"/>
    <col min="15598" max="15598" width="16" style="19" customWidth="1"/>
    <col min="15599" max="15599" width="10" style="19"/>
    <col min="15600" max="15600" width="12.42578125" style="19" bestFit="1" customWidth="1"/>
    <col min="15601" max="15839" width="10" style="19"/>
    <col min="15840" max="15840" width="26.140625" style="19" bestFit="1" customWidth="1"/>
    <col min="15841" max="15841" width="113.7109375" style="19" customWidth="1"/>
    <col min="15842" max="15842" width="28.42578125" style="19" bestFit="1" customWidth="1"/>
    <col min="15843" max="15843" width="13" style="19" customWidth="1"/>
    <col min="15844" max="15844" width="15.42578125" style="19" customWidth="1"/>
    <col min="15845" max="15845" width="11.28515625" style="19" customWidth="1"/>
    <col min="15846" max="15846" width="12.140625" style="19" customWidth="1"/>
    <col min="15847" max="15847" width="11.28515625" style="19" customWidth="1"/>
    <col min="15848" max="15848" width="12" style="19" customWidth="1"/>
    <col min="15849" max="15851" width="11.28515625" style="19" customWidth="1"/>
    <col min="15852" max="15852" width="14.85546875" style="19" customWidth="1"/>
    <col min="15853" max="15853" width="15.42578125" style="19" customWidth="1"/>
    <col min="15854" max="15854" width="16" style="19" customWidth="1"/>
    <col min="15855" max="15855" width="10" style="19"/>
    <col min="15856" max="15856" width="12.42578125" style="19" bestFit="1" customWidth="1"/>
    <col min="15857" max="16095" width="10" style="19"/>
    <col min="16096" max="16096" width="26.140625" style="19" bestFit="1" customWidth="1"/>
    <col min="16097" max="16097" width="113.7109375" style="19" customWidth="1"/>
    <col min="16098" max="16098" width="28.42578125" style="19" bestFit="1" customWidth="1"/>
    <col min="16099" max="16099" width="13" style="19" customWidth="1"/>
    <col min="16100" max="16100" width="15.42578125" style="19" customWidth="1"/>
    <col min="16101" max="16101" width="11.28515625" style="19" customWidth="1"/>
    <col min="16102" max="16102" width="12.140625" style="19" customWidth="1"/>
    <col min="16103" max="16103" width="11.28515625" style="19" customWidth="1"/>
    <col min="16104" max="16104" width="12" style="19" customWidth="1"/>
    <col min="16105" max="16107" width="11.28515625" style="19" customWidth="1"/>
    <col min="16108" max="16108" width="14.85546875" style="19" customWidth="1"/>
    <col min="16109" max="16109" width="15.42578125" style="19" customWidth="1"/>
    <col min="16110" max="16110" width="16" style="19" customWidth="1"/>
    <col min="16111" max="16111" width="10" style="19"/>
    <col min="16112" max="16112" width="12.42578125" style="19" bestFit="1" customWidth="1"/>
    <col min="16113" max="16384" width="10" style="19"/>
  </cols>
  <sheetData>
    <row r="1" spans="1:14" s="10" customFormat="1" ht="38.25" x14ac:dyDescent="0.2">
      <c r="A1" s="1" t="s">
        <v>0</v>
      </c>
      <c r="B1" s="1" t="s">
        <v>144</v>
      </c>
      <c r="C1" s="1" t="s">
        <v>145</v>
      </c>
      <c r="D1" s="2" t="s">
        <v>146</v>
      </c>
      <c r="E1" s="3" t="s">
        <v>147</v>
      </c>
      <c r="F1" s="54" t="s">
        <v>148</v>
      </c>
      <c r="G1" s="54" t="s">
        <v>149</v>
      </c>
      <c r="H1" s="54" t="s">
        <v>450</v>
      </c>
      <c r="I1" s="54" t="s">
        <v>150</v>
      </c>
      <c r="J1" s="54" t="s">
        <v>151</v>
      </c>
      <c r="K1" s="54" t="s">
        <v>152</v>
      </c>
      <c r="L1" s="4" t="s">
        <v>462</v>
      </c>
      <c r="M1" s="4" t="s">
        <v>154</v>
      </c>
      <c r="N1" s="4" t="s">
        <v>444</v>
      </c>
    </row>
    <row r="2" spans="1:14" s="10" customFormat="1" ht="12.75" x14ac:dyDescent="0.2">
      <c r="A2" s="5" t="s">
        <v>155</v>
      </c>
      <c r="B2" s="6"/>
      <c r="C2" s="6"/>
      <c r="D2" s="7"/>
      <c r="E2" s="8"/>
      <c r="F2" s="8"/>
      <c r="G2" s="8"/>
      <c r="H2" s="8"/>
      <c r="I2" s="8"/>
      <c r="J2" s="8"/>
      <c r="K2" s="8"/>
      <c r="L2" s="9"/>
      <c r="M2" s="72"/>
    </row>
    <row r="3" spans="1:14" s="11" customFormat="1" x14ac:dyDescent="0.25">
      <c r="A3" s="47" t="s">
        <v>59</v>
      </c>
      <c r="B3" s="12" t="s">
        <v>156</v>
      </c>
      <c r="C3" s="12" t="s">
        <v>157</v>
      </c>
      <c r="D3" s="12" t="s">
        <v>2</v>
      </c>
      <c r="E3" s="13">
        <f t="shared" ref="E3:E40" si="0">SUM(F3:K3)</f>
        <v>5717</v>
      </c>
      <c r="F3" s="13">
        <v>0</v>
      </c>
      <c r="G3" s="13">
        <v>5711</v>
      </c>
      <c r="H3" s="13">
        <v>0</v>
      </c>
      <c r="I3" s="13">
        <v>0</v>
      </c>
      <c r="J3" s="13">
        <v>6</v>
      </c>
      <c r="K3" s="13">
        <v>0</v>
      </c>
      <c r="L3" s="61">
        <v>284000000</v>
      </c>
      <c r="M3" s="17" t="s">
        <v>441</v>
      </c>
      <c r="N3" s="46">
        <v>73.588755757734418</v>
      </c>
    </row>
    <row r="4" spans="1:14" s="11" customFormat="1" x14ac:dyDescent="0.25">
      <c r="A4" s="11" t="s">
        <v>66</v>
      </c>
      <c r="B4" s="12" t="s">
        <v>158</v>
      </c>
      <c r="C4" s="12" t="s">
        <v>159</v>
      </c>
      <c r="D4" s="12" t="s">
        <v>2</v>
      </c>
      <c r="E4" s="13">
        <f t="shared" si="0"/>
        <v>24874</v>
      </c>
      <c r="F4" s="13">
        <v>0</v>
      </c>
      <c r="G4" s="13">
        <v>18462</v>
      </c>
      <c r="H4" s="13">
        <v>4712</v>
      </c>
      <c r="I4" s="13">
        <v>0</v>
      </c>
      <c r="J4" s="13">
        <v>906</v>
      </c>
      <c r="K4" s="13">
        <v>794</v>
      </c>
      <c r="L4" s="61">
        <v>2009000000</v>
      </c>
      <c r="M4" s="17" t="s">
        <v>443</v>
      </c>
      <c r="N4" s="46">
        <v>92.073029728608091</v>
      </c>
    </row>
    <row r="5" spans="1:14" s="11" customFormat="1" x14ac:dyDescent="0.25">
      <c r="A5" s="11" t="s">
        <v>65</v>
      </c>
      <c r="B5" s="12" t="s">
        <v>160</v>
      </c>
      <c r="C5" s="12" t="s">
        <v>161</v>
      </c>
      <c r="D5" s="12" t="s">
        <v>2</v>
      </c>
      <c r="E5" s="13">
        <f t="shared" si="0"/>
        <v>12943</v>
      </c>
      <c r="F5" s="13">
        <v>0</v>
      </c>
      <c r="G5" s="13">
        <v>7939</v>
      </c>
      <c r="H5" s="13">
        <v>3561</v>
      </c>
      <c r="I5" s="13">
        <v>0</v>
      </c>
      <c r="J5" s="13">
        <v>1428</v>
      </c>
      <c r="K5" s="13">
        <v>15</v>
      </c>
      <c r="L5" s="61">
        <v>1047000000</v>
      </c>
      <c r="M5" s="17" t="s">
        <v>441</v>
      </c>
      <c r="N5" s="46">
        <v>71.677215062875959</v>
      </c>
    </row>
    <row r="6" spans="1:14" s="11" customFormat="1" x14ac:dyDescent="0.25">
      <c r="A6" s="11" t="s">
        <v>68</v>
      </c>
      <c r="B6" s="12" t="s">
        <v>162</v>
      </c>
      <c r="C6" s="12" t="s">
        <v>163</v>
      </c>
      <c r="D6" s="12" t="s">
        <v>2</v>
      </c>
      <c r="E6" s="13">
        <f t="shared" si="0"/>
        <v>15579</v>
      </c>
      <c r="F6" s="13">
        <v>0</v>
      </c>
      <c r="G6" s="13">
        <v>8669</v>
      </c>
      <c r="H6" s="13">
        <v>5507</v>
      </c>
      <c r="I6" s="13">
        <v>0</v>
      </c>
      <c r="J6" s="13">
        <v>928</v>
      </c>
      <c r="K6" s="13">
        <v>475</v>
      </c>
      <c r="L6" s="61">
        <v>1019000000</v>
      </c>
      <c r="M6" s="17" t="s">
        <v>443</v>
      </c>
      <c r="N6" s="46">
        <v>78.46252291959027</v>
      </c>
    </row>
    <row r="7" spans="1:14" s="11" customFormat="1" ht="12.75" x14ac:dyDescent="0.2">
      <c r="A7" s="11" t="s">
        <v>127</v>
      </c>
      <c r="B7" s="12" t="s">
        <v>164</v>
      </c>
      <c r="C7" s="12" t="s">
        <v>402</v>
      </c>
      <c r="D7" s="12" t="s">
        <v>2</v>
      </c>
      <c r="E7" s="13">
        <f t="shared" si="0"/>
        <v>65526</v>
      </c>
      <c r="F7" s="13">
        <v>6426</v>
      </c>
      <c r="G7" s="13">
        <v>33109</v>
      </c>
      <c r="H7" s="13">
        <v>16418</v>
      </c>
      <c r="I7" s="13">
        <v>0</v>
      </c>
      <c r="J7" s="13">
        <v>5395</v>
      </c>
      <c r="K7" s="13">
        <v>4178</v>
      </c>
      <c r="L7" s="14">
        <v>5029907000</v>
      </c>
      <c r="M7" s="17" t="s">
        <v>443</v>
      </c>
      <c r="N7" s="46">
        <v>70.691808093479281</v>
      </c>
    </row>
    <row r="8" spans="1:14" s="11" customFormat="1" ht="12.75" x14ac:dyDescent="0.2">
      <c r="A8" s="11" t="s">
        <v>20</v>
      </c>
      <c r="B8" s="12" t="s">
        <v>410</v>
      </c>
      <c r="C8" s="12" t="s">
        <v>165</v>
      </c>
      <c r="D8" s="12" t="s">
        <v>2</v>
      </c>
      <c r="E8" s="13">
        <f t="shared" si="0"/>
        <v>21334</v>
      </c>
      <c r="F8" s="13">
        <v>0</v>
      </c>
      <c r="G8" s="13">
        <v>19239</v>
      </c>
      <c r="H8" s="13">
        <v>818</v>
      </c>
      <c r="I8" s="13">
        <v>0</v>
      </c>
      <c r="J8" s="13">
        <v>256</v>
      </c>
      <c r="K8" s="13">
        <v>1021</v>
      </c>
      <c r="L8" s="14">
        <v>526000000</v>
      </c>
      <c r="M8" s="17" t="s">
        <v>443</v>
      </c>
      <c r="N8" s="46">
        <v>108.33916955581209</v>
      </c>
    </row>
    <row r="9" spans="1:14" s="11" customFormat="1" ht="12.75" x14ac:dyDescent="0.2">
      <c r="A9" s="11" t="s">
        <v>56</v>
      </c>
      <c r="B9" s="12" t="s">
        <v>166</v>
      </c>
      <c r="C9" s="12" t="s">
        <v>167</v>
      </c>
      <c r="D9" s="12" t="s">
        <v>2</v>
      </c>
      <c r="E9" s="13">
        <f t="shared" si="0"/>
        <v>31841</v>
      </c>
      <c r="F9" s="13">
        <v>13895</v>
      </c>
      <c r="G9" s="13">
        <v>8296</v>
      </c>
      <c r="H9" s="13">
        <v>8434</v>
      </c>
      <c r="I9" s="13">
        <v>0</v>
      </c>
      <c r="J9" s="13">
        <v>433</v>
      </c>
      <c r="K9" s="13">
        <v>783</v>
      </c>
      <c r="L9" s="14">
        <v>1774000000</v>
      </c>
      <c r="M9" s="17" t="s">
        <v>443</v>
      </c>
      <c r="N9" s="46">
        <v>98.256480377041143</v>
      </c>
    </row>
    <row r="10" spans="1:14" s="11" customFormat="1" ht="12.75" x14ac:dyDescent="0.2">
      <c r="A10" s="11" t="s">
        <v>67</v>
      </c>
      <c r="B10" s="12" t="s">
        <v>168</v>
      </c>
      <c r="C10" s="12" t="s">
        <v>169</v>
      </c>
      <c r="D10" s="12" t="s">
        <v>2</v>
      </c>
      <c r="E10" s="13">
        <f t="shared" si="0"/>
        <v>5835</v>
      </c>
      <c r="F10" s="13">
        <v>0</v>
      </c>
      <c r="G10" s="13">
        <v>5342</v>
      </c>
      <c r="H10" s="13">
        <v>493</v>
      </c>
      <c r="I10" s="13">
        <v>0</v>
      </c>
      <c r="J10" s="13">
        <v>0</v>
      </c>
      <c r="K10" s="13">
        <v>0</v>
      </c>
      <c r="L10" s="14">
        <v>334000000</v>
      </c>
      <c r="M10" s="17" t="s">
        <v>387</v>
      </c>
      <c r="N10" s="46">
        <v>89.073990492983455</v>
      </c>
    </row>
    <row r="11" spans="1:14" s="11" customFormat="1" ht="12.75" x14ac:dyDescent="0.2">
      <c r="A11" s="11" t="s">
        <v>60</v>
      </c>
      <c r="B11" s="12" t="s">
        <v>170</v>
      </c>
      <c r="C11" s="12" t="s">
        <v>171</v>
      </c>
      <c r="D11" s="12" t="s">
        <v>2</v>
      </c>
      <c r="E11" s="13">
        <f t="shared" si="0"/>
        <v>134687</v>
      </c>
      <c r="F11" s="13">
        <v>0</v>
      </c>
      <c r="G11" s="13">
        <v>108004</v>
      </c>
      <c r="H11" s="13">
        <v>5792</v>
      </c>
      <c r="I11" s="13">
        <v>0</v>
      </c>
      <c r="J11" s="13">
        <v>13546</v>
      </c>
      <c r="K11" s="13">
        <v>7345</v>
      </c>
      <c r="L11" s="59">
        <v>5147000000</v>
      </c>
      <c r="M11" s="17" t="s">
        <v>443</v>
      </c>
      <c r="N11" s="46">
        <v>61.527605990537957</v>
      </c>
    </row>
    <row r="12" spans="1:14" s="11" customFormat="1" ht="12.75" x14ac:dyDescent="0.2">
      <c r="A12" s="11" t="s">
        <v>52</v>
      </c>
      <c r="B12" s="12" t="s">
        <v>172</v>
      </c>
      <c r="C12" s="12" t="s">
        <v>173</v>
      </c>
      <c r="D12" s="12" t="s">
        <v>2</v>
      </c>
      <c r="E12" s="13">
        <f t="shared" si="0"/>
        <v>23853</v>
      </c>
      <c r="F12" s="13">
        <v>0</v>
      </c>
      <c r="G12" s="13">
        <v>14910</v>
      </c>
      <c r="H12" s="13">
        <v>3246</v>
      </c>
      <c r="I12" s="13">
        <v>0</v>
      </c>
      <c r="J12" s="13">
        <v>2695</v>
      </c>
      <c r="K12" s="13">
        <v>3002</v>
      </c>
      <c r="L12" s="14">
        <v>800000000</v>
      </c>
      <c r="M12" s="17" t="s">
        <v>443</v>
      </c>
      <c r="N12" s="46">
        <v>46.529948707466993</v>
      </c>
    </row>
    <row r="13" spans="1:14" s="11" customFormat="1" ht="12.75" x14ac:dyDescent="0.2">
      <c r="A13" s="11" t="s">
        <v>58</v>
      </c>
      <c r="B13" s="12" t="s">
        <v>174</v>
      </c>
      <c r="C13" s="12" t="s">
        <v>175</v>
      </c>
      <c r="D13" s="12" t="s">
        <v>2</v>
      </c>
      <c r="E13" s="13">
        <f t="shared" si="0"/>
        <v>15572</v>
      </c>
      <c r="F13" s="13">
        <v>0</v>
      </c>
      <c r="G13" s="13">
        <v>14057</v>
      </c>
      <c r="H13" s="13">
        <v>501</v>
      </c>
      <c r="I13" s="13">
        <v>0</v>
      </c>
      <c r="J13" s="13">
        <v>350</v>
      </c>
      <c r="K13" s="13">
        <v>664</v>
      </c>
      <c r="L13" s="62">
        <v>746000000</v>
      </c>
      <c r="M13" s="17" t="s">
        <v>443</v>
      </c>
      <c r="N13" s="46">
        <v>77.301385848578335</v>
      </c>
    </row>
    <row r="14" spans="1:14" s="11" customFormat="1" ht="12.75" x14ac:dyDescent="0.2">
      <c r="A14" s="11" t="s">
        <v>62</v>
      </c>
      <c r="B14" s="12" t="s">
        <v>176</v>
      </c>
      <c r="C14" s="12" t="s">
        <v>436</v>
      </c>
      <c r="D14" s="12" t="s">
        <v>2</v>
      </c>
      <c r="E14" s="13">
        <f t="shared" si="0"/>
        <v>57210</v>
      </c>
      <c r="F14" s="13">
        <v>1596</v>
      </c>
      <c r="G14" s="13">
        <v>37401</v>
      </c>
      <c r="H14" s="13">
        <v>10938</v>
      </c>
      <c r="I14" s="13">
        <v>0</v>
      </c>
      <c r="J14" s="13">
        <v>3806</v>
      </c>
      <c r="K14" s="13">
        <v>3469</v>
      </c>
      <c r="L14" s="59">
        <v>5533931000</v>
      </c>
      <c r="M14" s="17" t="s">
        <v>441</v>
      </c>
      <c r="N14" s="46">
        <v>69.438466817384381</v>
      </c>
    </row>
    <row r="15" spans="1:14" s="11" customFormat="1" ht="12.75" x14ac:dyDescent="0.2">
      <c r="A15" s="11" t="s">
        <v>61</v>
      </c>
      <c r="B15" s="12" t="s">
        <v>177</v>
      </c>
      <c r="C15" s="12" t="s">
        <v>178</v>
      </c>
      <c r="D15" s="12" t="s">
        <v>3</v>
      </c>
      <c r="E15" s="13">
        <f t="shared" si="0"/>
        <v>9667</v>
      </c>
      <c r="F15" s="13">
        <v>0</v>
      </c>
      <c r="G15" s="13">
        <v>5178</v>
      </c>
      <c r="H15" s="13">
        <v>4489</v>
      </c>
      <c r="I15" s="13">
        <v>0</v>
      </c>
      <c r="J15" s="13">
        <v>0</v>
      </c>
      <c r="K15" s="13">
        <v>0</v>
      </c>
      <c r="L15" s="59">
        <v>458000000</v>
      </c>
      <c r="M15" s="17" t="s">
        <v>441</v>
      </c>
      <c r="N15" s="46">
        <v>46.218579536312525</v>
      </c>
    </row>
    <row r="16" spans="1:14" s="11" customFormat="1" ht="12.75" x14ac:dyDescent="0.2">
      <c r="A16" s="11" t="s">
        <v>37</v>
      </c>
      <c r="B16" s="12" t="s">
        <v>179</v>
      </c>
      <c r="C16" s="12" t="s">
        <v>180</v>
      </c>
      <c r="D16" s="12" t="s">
        <v>2</v>
      </c>
      <c r="E16" s="13">
        <f t="shared" si="0"/>
        <v>26590</v>
      </c>
      <c r="F16" s="13">
        <v>0</v>
      </c>
      <c r="G16" s="13">
        <v>20604</v>
      </c>
      <c r="H16" s="13">
        <v>4283</v>
      </c>
      <c r="I16" s="13">
        <v>0</v>
      </c>
      <c r="J16" s="13">
        <v>1488</v>
      </c>
      <c r="K16" s="13">
        <v>215</v>
      </c>
      <c r="L16" s="59">
        <v>2049165000</v>
      </c>
      <c r="M16" s="17" t="s">
        <v>443</v>
      </c>
      <c r="N16" s="46">
        <v>48.059904228906646</v>
      </c>
    </row>
    <row r="17" spans="1:14" s="11" customFormat="1" ht="12.75" x14ac:dyDescent="0.2">
      <c r="A17" s="11" t="s">
        <v>57</v>
      </c>
      <c r="B17" s="12" t="s">
        <v>181</v>
      </c>
      <c r="C17" s="17">
        <v>1969</v>
      </c>
      <c r="D17" s="12" t="s">
        <v>2</v>
      </c>
      <c r="E17" s="13">
        <f t="shared" si="0"/>
        <v>5423</v>
      </c>
      <c r="F17" s="13">
        <v>0</v>
      </c>
      <c r="G17" s="13">
        <v>3463</v>
      </c>
      <c r="H17" s="13">
        <v>1945</v>
      </c>
      <c r="I17" s="13">
        <v>0</v>
      </c>
      <c r="J17" s="13">
        <v>15</v>
      </c>
      <c r="K17" s="13">
        <v>0</v>
      </c>
      <c r="L17" s="62">
        <v>545000000</v>
      </c>
      <c r="M17" s="17" t="s">
        <v>443</v>
      </c>
      <c r="N17" s="46">
        <v>97.226598285293548</v>
      </c>
    </row>
    <row r="18" spans="1:14" s="11" customFormat="1" ht="12.75" x14ac:dyDescent="0.2">
      <c r="A18" s="11" t="s">
        <v>7</v>
      </c>
      <c r="B18" s="12" t="s">
        <v>182</v>
      </c>
      <c r="C18" s="12" t="s">
        <v>183</v>
      </c>
      <c r="D18" s="12" t="s">
        <v>2</v>
      </c>
      <c r="E18" s="13">
        <f t="shared" si="0"/>
        <v>23718</v>
      </c>
      <c r="F18" s="13">
        <v>0</v>
      </c>
      <c r="G18" s="13">
        <v>21893</v>
      </c>
      <c r="H18" s="13">
        <v>703</v>
      </c>
      <c r="I18" s="13">
        <v>0</v>
      </c>
      <c r="J18" s="13">
        <v>595</v>
      </c>
      <c r="K18" s="13">
        <v>527</v>
      </c>
      <c r="L18" s="62">
        <v>892000000</v>
      </c>
      <c r="M18" s="17" t="s">
        <v>443</v>
      </c>
      <c r="N18" s="46">
        <v>77.237854672181598</v>
      </c>
    </row>
    <row r="19" spans="1:14" s="11" customFormat="1" ht="12.75" x14ac:dyDescent="0.2">
      <c r="A19" s="11" t="s">
        <v>41</v>
      </c>
      <c r="B19" s="12" t="s">
        <v>184</v>
      </c>
      <c r="C19" s="12" t="s">
        <v>185</v>
      </c>
      <c r="D19" s="12" t="s">
        <v>2</v>
      </c>
      <c r="E19" s="13">
        <f t="shared" si="0"/>
        <v>8370</v>
      </c>
      <c r="F19" s="13">
        <v>0</v>
      </c>
      <c r="G19" s="13">
        <v>8314</v>
      </c>
      <c r="H19" s="13">
        <v>0</v>
      </c>
      <c r="I19" s="13">
        <v>0</v>
      </c>
      <c r="J19" s="13">
        <v>56</v>
      </c>
      <c r="K19" s="13">
        <v>0</v>
      </c>
      <c r="L19" s="50">
        <v>0</v>
      </c>
      <c r="M19" s="17" t="s">
        <v>443</v>
      </c>
      <c r="N19" s="46">
        <v>106.96836325077372</v>
      </c>
    </row>
    <row r="20" spans="1:14" s="11" customFormat="1" ht="12.75" x14ac:dyDescent="0.2">
      <c r="A20" s="11" t="s">
        <v>35</v>
      </c>
      <c r="B20" s="12" t="s">
        <v>403</v>
      </c>
      <c r="C20" s="12" t="s">
        <v>186</v>
      </c>
      <c r="D20" s="12" t="s">
        <v>2</v>
      </c>
      <c r="E20" s="13">
        <f t="shared" si="0"/>
        <v>9264</v>
      </c>
      <c r="F20" s="13">
        <v>0</v>
      </c>
      <c r="G20" s="13">
        <v>6477</v>
      </c>
      <c r="H20" s="13">
        <v>2489</v>
      </c>
      <c r="I20" s="13">
        <v>0</v>
      </c>
      <c r="J20" s="13">
        <v>188</v>
      </c>
      <c r="K20" s="13">
        <v>110</v>
      </c>
      <c r="L20" s="62">
        <v>824000000</v>
      </c>
      <c r="M20" s="17" t="s">
        <v>387</v>
      </c>
      <c r="N20" s="46">
        <v>94.009662074128272</v>
      </c>
    </row>
    <row r="21" spans="1:14" s="11" customFormat="1" ht="12.75" x14ac:dyDescent="0.2">
      <c r="A21" s="11" t="s">
        <v>45</v>
      </c>
      <c r="B21" s="12" t="s">
        <v>187</v>
      </c>
      <c r="C21" s="12" t="s">
        <v>188</v>
      </c>
      <c r="D21" s="12" t="s">
        <v>2</v>
      </c>
      <c r="E21" s="13">
        <f t="shared" si="0"/>
        <v>6330</v>
      </c>
      <c r="F21" s="13">
        <v>0</v>
      </c>
      <c r="G21" s="13">
        <v>6330</v>
      </c>
      <c r="H21" s="13">
        <v>0</v>
      </c>
      <c r="I21" s="13">
        <v>0</v>
      </c>
      <c r="J21" s="13">
        <v>0</v>
      </c>
      <c r="K21" s="13">
        <v>0</v>
      </c>
      <c r="L21" s="59">
        <v>247000000</v>
      </c>
      <c r="M21" s="17" t="s">
        <v>235</v>
      </c>
      <c r="N21" s="46">
        <v>61.595869639957293</v>
      </c>
    </row>
    <row r="22" spans="1:14" s="11" customFormat="1" ht="12.75" x14ac:dyDescent="0.2">
      <c r="A22" s="11" t="s">
        <v>69</v>
      </c>
      <c r="B22" s="12" t="s">
        <v>411</v>
      </c>
      <c r="C22" s="12" t="s">
        <v>448</v>
      </c>
      <c r="D22" s="12" t="s">
        <v>2</v>
      </c>
      <c r="E22" s="13">
        <f t="shared" si="0"/>
        <v>29805</v>
      </c>
      <c r="F22" s="13">
        <v>0</v>
      </c>
      <c r="G22" s="13">
        <v>28250</v>
      </c>
      <c r="H22" s="13">
        <v>505</v>
      </c>
      <c r="I22" s="13">
        <v>0</v>
      </c>
      <c r="J22" s="13">
        <v>720</v>
      </c>
      <c r="K22" s="13">
        <v>330</v>
      </c>
      <c r="L22" s="59">
        <v>1820000000</v>
      </c>
      <c r="M22" s="17" t="s">
        <v>441</v>
      </c>
      <c r="N22" s="46">
        <v>69.075993799325985</v>
      </c>
    </row>
    <row r="23" spans="1:14" s="11" customFormat="1" ht="12.75" x14ac:dyDescent="0.2">
      <c r="A23" s="11" t="s">
        <v>53</v>
      </c>
      <c r="B23" s="12" t="s">
        <v>54</v>
      </c>
      <c r="C23" s="12" t="s">
        <v>189</v>
      </c>
      <c r="D23" s="12" t="s">
        <v>2</v>
      </c>
      <c r="E23" s="13">
        <f t="shared" si="0"/>
        <v>12010</v>
      </c>
      <c r="F23" s="13">
        <v>0</v>
      </c>
      <c r="G23" s="13">
        <v>10426</v>
      </c>
      <c r="H23" s="13">
        <v>1544</v>
      </c>
      <c r="I23" s="13">
        <v>0</v>
      </c>
      <c r="J23" s="13">
        <v>40</v>
      </c>
      <c r="K23" s="13">
        <v>0</v>
      </c>
      <c r="L23" s="62">
        <v>1226000000</v>
      </c>
      <c r="M23" s="17" t="s">
        <v>443</v>
      </c>
      <c r="N23" s="46">
        <v>87.425138605909666</v>
      </c>
    </row>
    <row r="24" spans="1:14" s="11" customFormat="1" ht="12.75" x14ac:dyDescent="0.2">
      <c r="A24" s="11" t="s">
        <v>55</v>
      </c>
      <c r="B24" s="12" t="s">
        <v>190</v>
      </c>
      <c r="C24" s="17">
        <v>2010</v>
      </c>
      <c r="D24" s="12" t="s">
        <v>2</v>
      </c>
      <c r="E24" s="13">
        <f t="shared" si="0"/>
        <v>24386</v>
      </c>
      <c r="F24" s="13">
        <v>0</v>
      </c>
      <c r="G24" s="13">
        <v>20075</v>
      </c>
      <c r="H24" s="13">
        <v>4285</v>
      </c>
      <c r="I24" s="13">
        <v>0</v>
      </c>
      <c r="J24" s="13">
        <v>25</v>
      </c>
      <c r="K24" s="13">
        <v>1</v>
      </c>
      <c r="L24" s="14">
        <v>697956000</v>
      </c>
      <c r="M24" s="17" t="s">
        <v>235</v>
      </c>
      <c r="N24" s="46">
        <v>33.947470237738152</v>
      </c>
    </row>
    <row r="25" spans="1:14" s="11" customFormat="1" ht="12.75" x14ac:dyDescent="0.2">
      <c r="A25" s="11" t="s">
        <v>21</v>
      </c>
      <c r="B25" s="12" t="s">
        <v>191</v>
      </c>
      <c r="C25" s="12" t="s">
        <v>192</v>
      </c>
      <c r="D25" s="12" t="s">
        <v>2</v>
      </c>
      <c r="E25" s="13">
        <f t="shared" si="0"/>
        <v>10232</v>
      </c>
      <c r="F25" s="13">
        <v>0</v>
      </c>
      <c r="G25" s="13">
        <v>8515</v>
      </c>
      <c r="H25" s="13">
        <v>1609</v>
      </c>
      <c r="I25" s="13">
        <v>0</v>
      </c>
      <c r="J25" s="13">
        <v>108</v>
      </c>
      <c r="K25" s="13">
        <v>0</v>
      </c>
      <c r="L25" s="14">
        <v>662350000</v>
      </c>
      <c r="M25" s="17" t="s">
        <v>443</v>
      </c>
      <c r="N25" s="46">
        <v>69.62605246157689</v>
      </c>
    </row>
    <row r="26" spans="1:14" s="11" customFormat="1" ht="12.75" x14ac:dyDescent="0.2">
      <c r="A26" s="11" t="s">
        <v>13</v>
      </c>
      <c r="B26" s="12" t="s">
        <v>193</v>
      </c>
      <c r="C26" s="12" t="s">
        <v>194</v>
      </c>
      <c r="D26" s="12" t="s">
        <v>2</v>
      </c>
      <c r="E26" s="13">
        <f t="shared" si="0"/>
        <v>11161</v>
      </c>
      <c r="F26" s="13">
        <v>0</v>
      </c>
      <c r="G26" s="13">
        <v>10629</v>
      </c>
      <c r="H26" s="13">
        <v>85</v>
      </c>
      <c r="I26" s="13">
        <v>0</v>
      </c>
      <c r="J26" s="13">
        <v>447</v>
      </c>
      <c r="K26" s="13">
        <v>0</v>
      </c>
      <c r="L26" s="14">
        <v>319972000</v>
      </c>
      <c r="M26" s="17" t="s">
        <v>441</v>
      </c>
      <c r="N26" s="46">
        <v>69.257952120436485</v>
      </c>
    </row>
    <row r="27" spans="1:14" s="11" customFormat="1" ht="12.75" x14ac:dyDescent="0.2">
      <c r="A27" s="11" t="s">
        <v>22</v>
      </c>
      <c r="B27" s="12" t="s">
        <v>195</v>
      </c>
      <c r="C27" s="12" t="s">
        <v>196</v>
      </c>
      <c r="D27" s="12" t="s">
        <v>2</v>
      </c>
      <c r="E27" s="13">
        <f t="shared" si="0"/>
        <v>9052</v>
      </c>
      <c r="F27" s="13">
        <v>0</v>
      </c>
      <c r="G27" s="13">
        <v>6431</v>
      </c>
      <c r="H27" s="13">
        <v>2116</v>
      </c>
      <c r="I27" s="13">
        <v>0</v>
      </c>
      <c r="J27" s="13">
        <v>504</v>
      </c>
      <c r="K27" s="13">
        <v>1</v>
      </c>
      <c r="L27" s="14">
        <v>792000000</v>
      </c>
      <c r="M27" s="17" t="s">
        <v>235</v>
      </c>
      <c r="N27" s="46">
        <v>84.571406360943357</v>
      </c>
    </row>
    <row r="28" spans="1:14" s="11" customFormat="1" ht="12.75" x14ac:dyDescent="0.2">
      <c r="A28" s="11" t="s">
        <v>27</v>
      </c>
      <c r="B28" s="12" t="s">
        <v>197</v>
      </c>
      <c r="C28" s="12" t="s">
        <v>198</v>
      </c>
      <c r="D28" s="12" t="s">
        <v>2</v>
      </c>
      <c r="E28" s="13">
        <f t="shared" si="0"/>
        <v>1758</v>
      </c>
      <c r="F28" s="13">
        <v>0</v>
      </c>
      <c r="G28" s="13">
        <v>1350</v>
      </c>
      <c r="H28" s="13">
        <v>284</v>
      </c>
      <c r="I28" s="13">
        <v>0</v>
      </c>
      <c r="J28" s="13">
        <v>124</v>
      </c>
      <c r="K28" s="13">
        <v>0</v>
      </c>
      <c r="L28" s="14">
        <v>142000000</v>
      </c>
      <c r="M28" s="17" t="s">
        <v>443</v>
      </c>
      <c r="N28" s="46">
        <v>95.143837489550407</v>
      </c>
    </row>
    <row r="29" spans="1:14" s="11" customFormat="1" ht="12.75" x14ac:dyDescent="0.2">
      <c r="A29" s="11" t="s">
        <v>19</v>
      </c>
      <c r="B29" s="12" t="s">
        <v>199</v>
      </c>
      <c r="C29" s="12" t="s">
        <v>200</v>
      </c>
      <c r="D29" s="12" t="s">
        <v>2</v>
      </c>
      <c r="E29" s="13">
        <f t="shared" si="0"/>
        <v>28513</v>
      </c>
      <c r="F29" s="13">
        <v>0</v>
      </c>
      <c r="G29" s="13">
        <v>18737</v>
      </c>
      <c r="H29" s="13">
        <v>7959</v>
      </c>
      <c r="I29" s="13">
        <v>0</v>
      </c>
      <c r="J29" s="13">
        <v>1817</v>
      </c>
      <c r="K29" s="13">
        <v>0</v>
      </c>
      <c r="L29" s="14">
        <v>2568165000</v>
      </c>
      <c r="M29" s="17" t="s">
        <v>443</v>
      </c>
      <c r="N29" s="46">
        <v>79.72747925855937</v>
      </c>
    </row>
    <row r="30" spans="1:14" s="11" customFormat="1" ht="12.75" x14ac:dyDescent="0.2">
      <c r="A30" s="11" t="s">
        <v>63</v>
      </c>
      <c r="B30" s="12" t="s">
        <v>64</v>
      </c>
      <c r="C30" s="12" t="s">
        <v>201</v>
      </c>
      <c r="D30" s="12" t="s">
        <v>2</v>
      </c>
      <c r="E30" s="13">
        <f t="shared" si="0"/>
        <v>3724</v>
      </c>
      <c r="F30" s="13">
        <v>0</v>
      </c>
      <c r="G30" s="13">
        <v>1945</v>
      </c>
      <c r="H30" s="13">
        <v>1779</v>
      </c>
      <c r="I30" s="13">
        <v>0</v>
      </c>
      <c r="J30" s="13">
        <v>0</v>
      </c>
      <c r="K30" s="13">
        <v>0</v>
      </c>
      <c r="L30" s="14">
        <v>432000000</v>
      </c>
      <c r="M30" s="17" t="s">
        <v>235</v>
      </c>
      <c r="N30" s="46">
        <v>68.255242755536642</v>
      </c>
    </row>
    <row r="31" spans="1:14" s="11" customFormat="1" ht="12.75" x14ac:dyDescent="0.2">
      <c r="A31" s="11" t="s">
        <v>23</v>
      </c>
      <c r="B31" s="12" t="s">
        <v>202</v>
      </c>
      <c r="C31" s="12" t="s">
        <v>203</v>
      </c>
      <c r="D31" s="12" t="s">
        <v>2</v>
      </c>
      <c r="E31" s="13">
        <f t="shared" si="0"/>
        <v>8222</v>
      </c>
      <c r="F31" s="13">
        <v>0</v>
      </c>
      <c r="G31" s="13">
        <v>6447</v>
      </c>
      <c r="H31" s="13">
        <v>1775</v>
      </c>
      <c r="I31" s="13">
        <v>0</v>
      </c>
      <c r="J31" s="13">
        <v>0</v>
      </c>
      <c r="K31" s="13">
        <v>0</v>
      </c>
      <c r="L31" s="14">
        <v>1057000000</v>
      </c>
      <c r="M31" s="17" t="s">
        <v>441</v>
      </c>
      <c r="N31" s="46">
        <v>94.08266712998082</v>
      </c>
    </row>
    <row r="32" spans="1:14" s="11" customFormat="1" ht="12.75" x14ac:dyDescent="0.2">
      <c r="A32" s="11" t="s">
        <v>460</v>
      </c>
      <c r="B32" s="12" t="s">
        <v>204</v>
      </c>
      <c r="C32" s="17">
        <v>1965</v>
      </c>
      <c r="D32" s="12" t="s">
        <v>4</v>
      </c>
      <c r="E32" s="13">
        <f t="shared" si="0"/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v>77400000</v>
      </c>
      <c r="M32" s="17" t="s">
        <v>235</v>
      </c>
      <c r="N32" s="66" t="s">
        <v>235</v>
      </c>
    </row>
    <row r="33" spans="1:14" s="11" customFormat="1" ht="12.75" x14ac:dyDescent="0.2">
      <c r="A33" s="11" t="s">
        <v>126</v>
      </c>
      <c r="B33" s="12" t="s">
        <v>205</v>
      </c>
      <c r="C33" s="12" t="s">
        <v>206</v>
      </c>
      <c r="D33" s="12" t="s">
        <v>2</v>
      </c>
      <c r="E33" s="13">
        <f t="shared" si="0"/>
        <v>13113</v>
      </c>
      <c r="F33" s="13">
        <v>0</v>
      </c>
      <c r="G33" s="13">
        <v>9814</v>
      </c>
      <c r="H33" s="13">
        <v>2605</v>
      </c>
      <c r="I33" s="13">
        <v>0</v>
      </c>
      <c r="J33" s="13">
        <v>694</v>
      </c>
      <c r="K33" s="13">
        <v>0</v>
      </c>
      <c r="L33" s="14">
        <v>1402000000</v>
      </c>
      <c r="M33" s="17" t="s">
        <v>443</v>
      </c>
      <c r="N33" s="46">
        <v>112.78822149888848</v>
      </c>
    </row>
    <row r="34" spans="1:14" s="11" customFormat="1" ht="12.75" x14ac:dyDescent="0.2">
      <c r="A34" s="11" t="s">
        <v>28</v>
      </c>
      <c r="B34" s="12" t="s">
        <v>207</v>
      </c>
      <c r="C34" s="12" t="s">
        <v>208</v>
      </c>
      <c r="D34" s="12" t="s">
        <v>2</v>
      </c>
      <c r="E34" s="13">
        <f t="shared" si="0"/>
        <v>1615</v>
      </c>
      <c r="F34" s="13">
        <v>0</v>
      </c>
      <c r="G34" s="13">
        <v>1345</v>
      </c>
      <c r="H34" s="13">
        <v>153</v>
      </c>
      <c r="I34" s="13">
        <v>0</v>
      </c>
      <c r="J34" s="13">
        <v>117</v>
      </c>
      <c r="K34" s="13">
        <v>0</v>
      </c>
      <c r="L34" s="14">
        <v>140000000</v>
      </c>
      <c r="M34" s="17" t="s">
        <v>441</v>
      </c>
      <c r="N34" s="46">
        <v>76.735092733947809</v>
      </c>
    </row>
    <row r="35" spans="1:14" s="11" customFormat="1" ht="12.75" x14ac:dyDescent="0.2">
      <c r="A35" s="11" t="s">
        <v>29</v>
      </c>
      <c r="B35" s="12" t="s">
        <v>209</v>
      </c>
      <c r="C35" s="12" t="s">
        <v>210</v>
      </c>
      <c r="D35" s="12" t="s">
        <v>2</v>
      </c>
      <c r="E35" s="13">
        <f t="shared" si="0"/>
        <v>2244</v>
      </c>
      <c r="F35" s="13">
        <v>0</v>
      </c>
      <c r="G35" s="13">
        <v>1679</v>
      </c>
      <c r="H35" s="13">
        <v>473</v>
      </c>
      <c r="I35" s="13">
        <v>0</v>
      </c>
      <c r="J35" s="13">
        <v>92</v>
      </c>
      <c r="K35" s="13">
        <v>0</v>
      </c>
      <c r="L35" s="14">
        <v>189000000</v>
      </c>
      <c r="M35" s="17" t="s">
        <v>441</v>
      </c>
      <c r="N35" s="46">
        <v>70.335693358444615</v>
      </c>
    </row>
    <row r="36" spans="1:14" s="11" customFormat="1" ht="12.75" x14ac:dyDescent="0.2">
      <c r="A36" s="11" t="s">
        <v>25</v>
      </c>
      <c r="B36" s="12" t="s">
        <v>26</v>
      </c>
      <c r="C36" s="12" t="s">
        <v>211</v>
      </c>
      <c r="D36" s="12" t="s">
        <v>2</v>
      </c>
      <c r="E36" s="13">
        <f t="shared" si="0"/>
        <v>2223</v>
      </c>
      <c r="F36" s="13">
        <v>0</v>
      </c>
      <c r="G36" s="13">
        <v>1902</v>
      </c>
      <c r="H36" s="13">
        <v>320</v>
      </c>
      <c r="I36" s="13">
        <v>0</v>
      </c>
      <c r="J36" s="13">
        <v>1</v>
      </c>
      <c r="K36" s="13">
        <v>0</v>
      </c>
      <c r="L36" s="14">
        <v>219000000</v>
      </c>
      <c r="M36" s="17" t="s">
        <v>443</v>
      </c>
      <c r="N36" s="46">
        <v>66.633449984971989</v>
      </c>
    </row>
    <row r="37" spans="1:14" s="11" customFormat="1" ht="12.75" x14ac:dyDescent="0.2">
      <c r="A37" s="11" t="s">
        <v>120</v>
      </c>
      <c r="B37" s="12" t="s">
        <v>212</v>
      </c>
      <c r="C37" s="12" t="s">
        <v>437</v>
      </c>
      <c r="D37" s="12" t="s">
        <v>2</v>
      </c>
      <c r="E37" s="13">
        <f t="shared" si="0"/>
        <v>3647</v>
      </c>
      <c r="F37" s="13">
        <v>0</v>
      </c>
      <c r="G37" s="13">
        <v>3444</v>
      </c>
      <c r="H37" s="13">
        <v>0</v>
      </c>
      <c r="I37" s="13">
        <v>0</v>
      </c>
      <c r="J37" s="13">
        <v>116</v>
      </c>
      <c r="K37" s="13">
        <v>87</v>
      </c>
      <c r="L37" s="14">
        <v>449000000</v>
      </c>
      <c r="M37" s="17" t="s">
        <v>441</v>
      </c>
      <c r="N37" s="46">
        <v>76.556110995589108</v>
      </c>
    </row>
    <row r="38" spans="1:14" s="11" customFormat="1" ht="12.75" x14ac:dyDescent="0.2">
      <c r="A38" s="11" t="s">
        <v>30</v>
      </c>
      <c r="B38" s="12" t="s">
        <v>213</v>
      </c>
      <c r="C38" s="12" t="s">
        <v>214</v>
      </c>
      <c r="D38" s="12" t="s">
        <v>2</v>
      </c>
      <c r="E38" s="13">
        <f t="shared" si="0"/>
        <v>2046</v>
      </c>
      <c r="F38" s="13">
        <v>0</v>
      </c>
      <c r="G38" s="13">
        <v>1529</v>
      </c>
      <c r="H38" s="13">
        <v>517</v>
      </c>
      <c r="I38" s="13">
        <v>0</v>
      </c>
      <c r="J38" s="13">
        <v>0</v>
      </c>
      <c r="K38" s="13">
        <v>0</v>
      </c>
      <c r="L38" s="14">
        <v>157000000</v>
      </c>
      <c r="M38" s="17" t="s">
        <v>441</v>
      </c>
      <c r="N38" s="46">
        <v>70.853920674859268</v>
      </c>
    </row>
    <row r="39" spans="1:14" s="11" customFormat="1" ht="12.75" x14ac:dyDescent="0.2">
      <c r="A39" s="11" t="s">
        <v>31</v>
      </c>
      <c r="B39" s="12" t="s">
        <v>215</v>
      </c>
      <c r="C39" s="12" t="s">
        <v>216</v>
      </c>
      <c r="D39" s="12" t="s">
        <v>2</v>
      </c>
      <c r="E39" s="13">
        <f>SUM(F39:K39)</f>
        <v>3981</v>
      </c>
      <c r="F39" s="13">
        <v>0</v>
      </c>
      <c r="G39" s="13">
        <v>3075</v>
      </c>
      <c r="H39" s="13">
        <v>748</v>
      </c>
      <c r="I39" s="13">
        <v>0</v>
      </c>
      <c r="J39" s="13">
        <v>158</v>
      </c>
      <c r="K39" s="13">
        <v>0</v>
      </c>
      <c r="L39" s="14">
        <v>401000000</v>
      </c>
      <c r="M39" s="17" t="s">
        <v>441</v>
      </c>
      <c r="N39" s="46">
        <v>61.146499579492136</v>
      </c>
    </row>
    <row r="40" spans="1:14" s="11" customFormat="1" ht="12.75" x14ac:dyDescent="0.2">
      <c r="A40" s="11" t="s">
        <v>32</v>
      </c>
      <c r="B40" s="12" t="s">
        <v>217</v>
      </c>
      <c r="C40" s="12" t="s">
        <v>218</v>
      </c>
      <c r="D40" s="12" t="s">
        <v>2</v>
      </c>
      <c r="E40" s="13">
        <f t="shared" si="0"/>
        <v>3010</v>
      </c>
      <c r="F40" s="13">
        <v>0</v>
      </c>
      <c r="G40" s="13">
        <v>2328</v>
      </c>
      <c r="H40" s="13">
        <v>579</v>
      </c>
      <c r="I40" s="13">
        <v>0</v>
      </c>
      <c r="J40" s="13">
        <v>103</v>
      </c>
      <c r="K40" s="13">
        <v>0</v>
      </c>
      <c r="L40" s="14">
        <v>334000000</v>
      </c>
      <c r="M40" s="17" t="s">
        <v>443</v>
      </c>
      <c r="N40" s="46">
        <v>99.1072602577716</v>
      </c>
    </row>
    <row r="41" spans="1:14" s="11" customFormat="1" ht="12.75" x14ac:dyDescent="0.2">
      <c r="A41" s="11" t="s">
        <v>72</v>
      </c>
      <c r="B41" s="12" t="s">
        <v>219</v>
      </c>
      <c r="C41" s="12" t="s">
        <v>220</v>
      </c>
      <c r="D41" s="12" t="s">
        <v>2</v>
      </c>
      <c r="E41" s="13">
        <f t="shared" ref="E41:E46" si="1">SUM(F41:K41)</f>
        <v>22827</v>
      </c>
      <c r="F41" s="13">
        <v>0</v>
      </c>
      <c r="G41" s="13">
        <v>22465</v>
      </c>
      <c r="H41" s="13">
        <v>0</v>
      </c>
      <c r="I41" s="13">
        <v>0</v>
      </c>
      <c r="J41" s="13">
        <v>344</v>
      </c>
      <c r="K41" s="13">
        <v>18</v>
      </c>
      <c r="L41" s="14">
        <v>982000000</v>
      </c>
      <c r="M41" s="17" t="s">
        <v>443</v>
      </c>
      <c r="N41" s="46">
        <v>81.037614132208489</v>
      </c>
    </row>
    <row r="42" spans="1:14" s="11" customFormat="1" ht="12.75" x14ac:dyDescent="0.2">
      <c r="A42" s="11" t="s">
        <v>123</v>
      </c>
      <c r="B42" s="12" t="s">
        <v>412</v>
      </c>
      <c r="C42" s="12" t="s">
        <v>221</v>
      </c>
      <c r="D42" s="12" t="s">
        <v>2</v>
      </c>
      <c r="E42" s="13">
        <f t="shared" si="1"/>
        <v>34450</v>
      </c>
      <c r="F42" s="13">
        <v>0</v>
      </c>
      <c r="G42" s="13">
        <v>34382</v>
      </c>
      <c r="H42" s="13">
        <v>0</v>
      </c>
      <c r="I42" s="13">
        <v>0</v>
      </c>
      <c r="J42" s="13">
        <v>68</v>
      </c>
      <c r="K42" s="13">
        <v>0</v>
      </c>
      <c r="L42" s="14">
        <v>1384000000</v>
      </c>
      <c r="M42" s="17" t="s">
        <v>443</v>
      </c>
      <c r="N42" s="46">
        <v>59.930121847796237</v>
      </c>
    </row>
    <row r="43" spans="1:14" s="11" customFormat="1" ht="12.75" x14ac:dyDescent="0.2">
      <c r="A43" s="11" t="s">
        <v>124</v>
      </c>
      <c r="B43" s="12" t="s">
        <v>401</v>
      </c>
      <c r="C43" s="12" t="s">
        <v>404</v>
      </c>
      <c r="D43" s="12" t="s">
        <v>2</v>
      </c>
      <c r="E43" s="13">
        <f t="shared" si="1"/>
        <v>33157</v>
      </c>
      <c r="F43" s="13">
        <v>0</v>
      </c>
      <c r="G43" s="13">
        <v>30398</v>
      </c>
      <c r="H43" s="13">
        <v>1839</v>
      </c>
      <c r="I43" s="13">
        <v>0</v>
      </c>
      <c r="J43" s="13">
        <v>812</v>
      </c>
      <c r="K43" s="13">
        <v>108</v>
      </c>
      <c r="L43" s="14">
        <v>2685000000</v>
      </c>
      <c r="M43" s="17" t="s">
        <v>441</v>
      </c>
      <c r="N43" s="46">
        <v>44.862131677791552</v>
      </c>
    </row>
    <row r="44" spans="1:14" s="11" customFormat="1" ht="12.75" x14ac:dyDescent="0.2">
      <c r="A44" s="11" t="s">
        <v>451</v>
      </c>
      <c r="B44" s="12" t="s">
        <v>452</v>
      </c>
      <c r="C44" s="12" t="s">
        <v>453</v>
      </c>
      <c r="D44" s="12" t="s">
        <v>2</v>
      </c>
      <c r="E44" s="13">
        <f t="shared" si="1"/>
        <v>5894</v>
      </c>
      <c r="F44" s="13"/>
      <c r="G44" s="13">
        <v>5018</v>
      </c>
      <c r="H44" s="13">
        <v>875</v>
      </c>
      <c r="I44" s="13">
        <v>0</v>
      </c>
      <c r="J44" s="13">
        <v>1</v>
      </c>
      <c r="K44" s="13">
        <v>0</v>
      </c>
      <c r="L44" s="14">
        <v>574000000</v>
      </c>
      <c r="M44" s="17" t="s">
        <v>235</v>
      </c>
      <c r="N44" s="46">
        <v>66.201476525606708</v>
      </c>
    </row>
    <row r="45" spans="1:14" s="11" customFormat="1" ht="12.75" x14ac:dyDescent="0.2">
      <c r="A45" s="11" t="s">
        <v>70</v>
      </c>
      <c r="B45" s="12" t="s">
        <v>222</v>
      </c>
      <c r="C45" s="12" t="s">
        <v>223</v>
      </c>
      <c r="D45" s="12" t="s">
        <v>2</v>
      </c>
      <c r="E45" s="13">
        <f t="shared" si="1"/>
        <v>16819</v>
      </c>
      <c r="F45" s="13">
        <v>0</v>
      </c>
      <c r="G45" s="13">
        <v>15509</v>
      </c>
      <c r="H45" s="13">
        <v>0</v>
      </c>
      <c r="I45" s="13">
        <v>0</v>
      </c>
      <c r="J45" s="13">
        <v>874</v>
      </c>
      <c r="K45" s="13">
        <v>436</v>
      </c>
      <c r="L45" s="14">
        <v>908747000</v>
      </c>
      <c r="M45" s="17" t="s">
        <v>443</v>
      </c>
      <c r="N45" s="46">
        <v>51.406448700076695</v>
      </c>
    </row>
    <row r="46" spans="1:14" s="11" customFormat="1" ht="12.75" x14ac:dyDescent="0.2">
      <c r="A46" s="11" t="s">
        <v>33</v>
      </c>
      <c r="B46" s="12" t="s">
        <v>413</v>
      </c>
      <c r="C46" s="12" t="s">
        <v>427</v>
      </c>
      <c r="D46" s="12" t="s">
        <v>2</v>
      </c>
      <c r="E46" s="13">
        <f t="shared" si="1"/>
        <v>4842</v>
      </c>
      <c r="F46" s="13">
        <v>0</v>
      </c>
      <c r="G46" s="13">
        <v>3061</v>
      </c>
      <c r="H46" s="13">
        <v>1623</v>
      </c>
      <c r="I46" s="13">
        <v>0</v>
      </c>
      <c r="J46" s="13">
        <v>158</v>
      </c>
      <c r="K46" s="13">
        <v>0</v>
      </c>
      <c r="L46" s="14">
        <v>498000000</v>
      </c>
      <c r="M46" s="17" t="s">
        <v>443</v>
      </c>
      <c r="N46" s="46">
        <v>56.817068088567524</v>
      </c>
    </row>
    <row r="47" spans="1:14" s="11" customFormat="1" ht="12.75" x14ac:dyDescent="0.2">
      <c r="B47" s="12"/>
      <c r="C47" s="12"/>
      <c r="D47" s="12"/>
      <c r="E47" s="13"/>
      <c r="F47" s="13"/>
      <c r="G47" s="13"/>
      <c r="H47" s="13"/>
      <c r="I47" s="13"/>
      <c r="J47" s="13"/>
      <c r="K47" s="13"/>
      <c r="L47" s="14"/>
      <c r="M47" s="17"/>
    </row>
    <row r="48" spans="1:14" s="11" customFormat="1" ht="12.75" x14ac:dyDescent="0.2">
      <c r="A48" s="11" t="s">
        <v>224</v>
      </c>
      <c r="B48" s="12"/>
      <c r="C48" s="12"/>
      <c r="D48" s="12"/>
      <c r="E48" s="15">
        <f t="shared" ref="E48:K48" si="2">SUM(E3:E47)</f>
        <v>793064</v>
      </c>
      <c r="F48" s="13">
        <f t="shared" si="2"/>
        <v>21917</v>
      </c>
      <c r="G48" s="15">
        <f t="shared" si="2"/>
        <v>602152</v>
      </c>
      <c r="H48" s="15">
        <f t="shared" si="2"/>
        <v>106002</v>
      </c>
      <c r="I48" s="15">
        <f t="shared" si="2"/>
        <v>0</v>
      </c>
      <c r="J48" s="15">
        <f t="shared" si="2"/>
        <v>39414</v>
      </c>
      <c r="K48" s="15">
        <f t="shared" si="2"/>
        <v>23579</v>
      </c>
      <c r="L48" s="15">
        <v>49382593000</v>
      </c>
      <c r="N48" s="67">
        <v>72.246290088206464</v>
      </c>
    </row>
    <row r="49" spans="1:14" s="11" customFormat="1" ht="12.75" x14ac:dyDescent="0.2">
      <c r="B49" s="12"/>
      <c r="C49" s="12"/>
      <c r="D49" s="12"/>
      <c r="E49" s="15"/>
      <c r="F49" s="15"/>
      <c r="G49" s="15"/>
      <c r="H49" s="15"/>
      <c r="I49" s="15"/>
      <c r="J49" s="15"/>
      <c r="K49" s="15"/>
      <c r="L49" s="15"/>
    </row>
    <row r="50" spans="1:14" s="11" customFormat="1" ht="12.75" x14ac:dyDescent="0.2">
      <c r="B50" s="12"/>
      <c r="C50" s="12"/>
      <c r="D50" s="12"/>
      <c r="E50" s="15"/>
      <c r="F50" s="15"/>
      <c r="G50" s="15"/>
      <c r="H50" s="15"/>
      <c r="I50" s="15"/>
      <c r="J50" s="15"/>
      <c r="K50" s="15"/>
      <c r="L50" s="15"/>
    </row>
    <row r="51" spans="1:14" s="11" customFormat="1" ht="12.75" x14ac:dyDescent="0.2">
      <c r="B51" s="12"/>
      <c r="C51" s="12"/>
      <c r="D51" s="12"/>
      <c r="E51" s="48"/>
      <c r="F51" s="15"/>
      <c r="G51" s="15"/>
      <c r="H51" s="15"/>
      <c r="I51" s="15"/>
      <c r="J51" s="15"/>
      <c r="K51" s="15"/>
      <c r="L51" s="15"/>
    </row>
    <row r="52" spans="1:14" s="11" customFormat="1" ht="12.75" x14ac:dyDescent="0.2"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4"/>
      <c r="M52" s="12"/>
    </row>
    <row r="53" spans="1:14" s="11" customFormat="1" ht="12.75" x14ac:dyDescent="0.2">
      <c r="A53" s="16" t="s">
        <v>225</v>
      </c>
      <c r="B53" s="12"/>
      <c r="C53" s="12"/>
      <c r="D53" s="12"/>
      <c r="E53" s="13"/>
      <c r="F53" s="13"/>
      <c r="G53" s="13"/>
      <c r="H53" s="13"/>
      <c r="I53" s="13"/>
      <c r="J53" s="13"/>
      <c r="K53" s="13"/>
      <c r="L53" s="14"/>
      <c r="M53" s="12"/>
    </row>
    <row r="54" spans="1:14" s="11" customFormat="1" ht="12.75" x14ac:dyDescent="0.2">
      <c r="A54" s="11" t="s">
        <v>463</v>
      </c>
      <c r="B54" s="12" t="s">
        <v>226</v>
      </c>
      <c r="C54" s="12" t="s">
        <v>227</v>
      </c>
      <c r="D54" s="12" t="s">
        <v>2</v>
      </c>
      <c r="E54" s="13">
        <f t="shared" ref="E54:E78" si="3">SUM(F54:K54)</f>
        <v>28195</v>
      </c>
      <c r="F54" s="13">
        <v>0</v>
      </c>
      <c r="G54" s="13">
        <v>23142</v>
      </c>
      <c r="H54" s="13">
        <v>1441</v>
      </c>
      <c r="I54" s="13">
        <v>0</v>
      </c>
      <c r="J54" s="13">
        <v>1906</v>
      </c>
      <c r="K54" s="13">
        <v>1706</v>
      </c>
      <c r="L54" s="14">
        <v>455000000</v>
      </c>
      <c r="M54" s="17" t="s">
        <v>443</v>
      </c>
      <c r="N54" s="46">
        <v>45.402228616750712</v>
      </c>
    </row>
    <row r="55" spans="1:14" s="11" customFormat="1" ht="12.75" x14ac:dyDescent="0.2">
      <c r="A55" s="11" t="s">
        <v>5</v>
      </c>
      <c r="B55" s="12" t="s">
        <v>6</v>
      </c>
      <c r="C55" s="17">
        <v>1987</v>
      </c>
      <c r="D55" s="12" t="s">
        <v>2</v>
      </c>
      <c r="E55" s="13">
        <f t="shared" si="3"/>
        <v>47648</v>
      </c>
      <c r="F55" s="13">
        <v>0</v>
      </c>
      <c r="G55" s="13">
        <v>42260</v>
      </c>
      <c r="H55" s="13">
        <v>251</v>
      </c>
      <c r="I55" s="13">
        <v>0</v>
      </c>
      <c r="J55" s="13">
        <v>3654</v>
      </c>
      <c r="K55" s="13">
        <v>1483</v>
      </c>
      <c r="L55" s="14">
        <v>1092952000</v>
      </c>
      <c r="M55" s="17" t="s">
        <v>235</v>
      </c>
      <c r="N55" s="46">
        <v>107.99506005197857</v>
      </c>
    </row>
    <row r="56" spans="1:14" s="11" customFormat="1" ht="12.75" x14ac:dyDescent="0.2">
      <c r="A56" s="11" t="s">
        <v>228</v>
      </c>
      <c r="B56" s="12" t="s">
        <v>229</v>
      </c>
      <c r="C56" s="17" t="s">
        <v>235</v>
      </c>
      <c r="D56" s="12" t="s">
        <v>4</v>
      </c>
      <c r="E56" s="13">
        <f t="shared" si="3"/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4">
        <v>25816000</v>
      </c>
      <c r="M56" s="17" t="s">
        <v>235</v>
      </c>
      <c r="N56" s="66"/>
    </row>
    <row r="57" spans="1:14" s="11" customFormat="1" ht="12.75" x14ac:dyDescent="0.2">
      <c r="A57" s="11" t="s">
        <v>71</v>
      </c>
      <c r="B57" s="12" t="s">
        <v>230</v>
      </c>
      <c r="C57" s="17" t="s">
        <v>235</v>
      </c>
      <c r="D57" s="12" t="s">
        <v>4</v>
      </c>
      <c r="E57" s="13">
        <f t="shared" si="3"/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v>121000000</v>
      </c>
      <c r="M57" s="17" t="s">
        <v>235</v>
      </c>
      <c r="N57" s="66"/>
    </row>
    <row r="58" spans="1:14" s="11" customFormat="1" ht="12.75" x14ac:dyDescent="0.2">
      <c r="A58" s="11" t="s">
        <v>8</v>
      </c>
      <c r="B58" s="12" t="s">
        <v>406</v>
      </c>
      <c r="C58" s="17">
        <v>1977</v>
      </c>
      <c r="D58" s="12" t="s">
        <v>2</v>
      </c>
      <c r="E58" s="13">
        <f t="shared" si="3"/>
        <v>21722</v>
      </c>
      <c r="F58" s="13">
        <v>0</v>
      </c>
      <c r="G58" s="13">
        <v>16453</v>
      </c>
      <c r="H58" s="13">
        <v>3587</v>
      </c>
      <c r="I58" s="13">
        <v>0</v>
      </c>
      <c r="J58" s="13">
        <v>801</v>
      </c>
      <c r="K58" s="13">
        <v>881</v>
      </c>
      <c r="L58" s="14">
        <v>472000000</v>
      </c>
      <c r="M58" s="17" t="s">
        <v>443</v>
      </c>
      <c r="N58" s="46">
        <v>75.047290136423555</v>
      </c>
    </row>
    <row r="59" spans="1:14" s="11" customFormat="1" ht="12.75" x14ac:dyDescent="0.2">
      <c r="A59" s="47" t="s">
        <v>408</v>
      </c>
      <c r="B59" s="12" t="s">
        <v>409</v>
      </c>
      <c r="C59" s="17">
        <v>2017</v>
      </c>
      <c r="D59" s="12" t="s">
        <v>2</v>
      </c>
      <c r="E59" s="13">
        <f t="shared" si="3"/>
        <v>12457</v>
      </c>
      <c r="F59" s="13">
        <v>0</v>
      </c>
      <c r="G59" s="13">
        <v>12145</v>
      </c>
      <c r="H59" s="13">
        <v>0</v>
      </c>
      <c r="I59" s="13">
        <v>0</v>
      </c>
      <c r="J59" s="13">
        <v>312</v>
      </c>
      <c r="K59" s="13">
        <v>0</v>
      </c>
      <c r="L59" s="14">
        <v>560000000</v>
      </c>
      <c r="M59" s="17" t="s">
        <v>441</v>
      </c>
      <c r="N59" s="46">
        <v>47.529659473953494</v>
      </c>
    </row>
    <row r="60" spans="1:14" s="11" customFormat="1" ht="12.75" x14ac:dyDescent="0.2">
      <c r="A60" s="47" t="s">
        <v>231</v>
      </c>
      <c r="B60" s="12" t="s">
        <v>232</v>
      </c>
      <c r="C60" s="17" t="s">
        <v>233</v>
      </c>
      <c r="D60" s="12" t="s">
        <v>2</v>
      </c>
      <c r="E60" s="13">
        <f t="shared" si="3"/>
        <v>25549</v>
      </c>
      <c r="F60" s="13">
        <v>0</v>
      </c>
      <c r="G60" s="13">
        <v>25300</v>
      </c>
      <c r="H60" s="13">
        <v>0</v>
      </c>
      <c r="I60" s="13">
        <v>0</v>
      </c>
      <c r="J60" s="13">
        <v>249</v>
      </c>
      <c r="K60" s="13">
        <v>0</v>
      </c>
      <c r="L60" s="14">
        <v>528277000</v>
      </c>
      <c r="M60" s="17" t="s">
        <v>443</v>
      </c>
      <c r="N60" s="46">
        <v>33.982726438777227</v>
      </c>
    </row>
    <row r="61" spans="1:14" s="11" customFormat="1" ht="12.75" x14ac:dyDescent="0.2">
      <c r="A61" s="11" t="s">
        <v>143</v>
      </c>
      <c r="B61" s="12" t="s">
        <v>234</v>
      </c>
      <c r="C61" s="17">
        <v>2019</v>
      </c>
      <c r="D61" s="12" t="s">
        <v>2</v>
      </c>
      <c r="E61" s="13">
        <f t="shared" si="3"/>
        <v>9775</v>
      </c>
      <c r="F61" s="13">
        <v>0</v>
      </c>
      <c r="G61" s="18">
        <v>9449</v>
      </c>
      <c r="H61" s="13">
        <v>272</v>
      </c>
      <c r="I61" s="13">
        <v>0</v>
      </c>
      <c r="J61" s="18">
        <v>54</v>
      </c>
      <c r="K61" s="13">
        <v>0</v>
      </c>
      <c r="L61" s="14">
        <v>382000000</v>
      </c>
      <c r="M61" s="17" t="s">
        <v>441</v>
      </c>
      <c r="N61" s="46">
        <v>72.806430551237369</v>
      </c>
    </row>
    <row r="62" spans="1:14" s="11" customFormat="1" ht="12.75" x14ac:dyDescent="0.2">
      <c r="A62" s="11" t="s">
        <v>236</v>
      </c>
      <c r="B62" s="12" t="s">
        <v>237</v>
      </c>
      <c r="C62" s="17" t="s">
        <v>235</v>
      </c>
      <c r="D62" s="12" t="s">
        <v>4</v>
      </c>
      <c r="E62" s="13">
        <f t="shared" si="3"/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4">
        <v>141600000</v>
      </c>
      <c r="M62" s="17" t="s">
        <v>235</v>
      </c>
      <c r="N62" s="66" t="s">
        <v>235</v>
      </c>
    </row>
    <row r="63" spans="1:14" s="11" customFormat="1" ht="12.75" x14ac:dyDescent="0.2">
      <c r="A63" s="11" t="s">
        <v>238</v>
      </c>
      <c r="B63" s="12" t="s">
        <v>407</v>
      </c>
      <c r="C63" s="17">
        <v>1929</v>
      </c>
      <c r="D63" s="12" t="s">
        <v>4</v>
      </c>
      <c r="E63" s="13">
        <f t="shared" si="3"/>
        <v>2084</v>
      </c>
      <c r="F63" s="13">
        <v>75</v>
      </c>
      <c r="G63" s="13">
        <v>152</v>
      </c>
      <c r="H63" s="13">
        <v>0</v>
      </c>
      <c r="I63" s="13">
        <v>0</v>
      </c>
      <c r="J63" s="13">
        <v>36</v>
      </c>
      <c r="K63" s="13">
        <v>1821</v>
      </c>
      <c r="L63" s="14">
        <v>22562000</v>
      </c>
      <c r="M63" s="17" t="s">
        <v>235</v>
      </c>
      <c r="N63" s="66" t="s">
        <v>235</v>
      </c>
    </row>
    <row r="64" spans="1:14" s="11" customFormat="1" ht="12.75" x14ac:dyDescent="0.2">
      <c r="A64" s="11" t="s">
        <v>74</v>
      </c>
      <c r="B64" s="12" t="s">
        <v>239</v>
      </c>
      <c r="C64" s="17">
        <v>2002</v>
      </c>
      <c r="D64" s="12" t="s">
        <v>2</v>
      </c>
      <c r="E64" s="13">
        <f t="shared" si="3"/>
        <v>47482</v>
      </c>
      <c r="F64" s="13">
        <v>0</v>
      </c>
      <c r="G64" s="13">
        <v>41261</v>
      </c>
      <c r="H64" s="13">
        <v>4277</v>
      </c>
      <c r="I64" s="13">
        <v>0</v>
      </c>
      <c r="J64" s="13">
        <v>1420</v>
      </c>
      <c r="K64" s="13">
        <v>524</v>
      </c>
      <c r="L64" s="14">
        <v>1625000000</v>
      </c>
      <c r="M64" s="17" t="s">
        <v>441</v>
      </c>
      <c r="N64" s="46">
        <v>86.678055561984834</v>
      </c>
    </row>
    <row r="65" spans="1:14" s="11" customFormat="1" ht="12.75" x14ac:dyDescent="0.2">
      <c r="A65" s="11" t="s">
        <v>73</v>
      </c>
      <c r="B65" s="12" t="s">
        <v>240</v>
      </c>
      <c r="C65" s="17">
        <v>2003</v>
      </c>
      <c r="D65" s="12" t="s">
        <v>2</v>
      </c>
      <c r="E65" s="13">
        <f t="shared" si="3"/>
        <v>43378</v>
      </c>
      <c r="F65" s="13">
        <v>0</v>
      </c>
      <c r="G65" s="13">
        <v>37593</v>
      </c>
      <c r="H65" s="13">
        <v>3734</v>
      </c>
      <c r="I65" s="13">
        <v>0</v>
      </c>
      <c r="J65" s="13">
        <v>2047</v>
      </c>
      <c r="K65" s="13">
        <v>4</v>
      </c>
      <c r="L65" s="14">
        <v>862000000</v>
      </c>
      <c r="M65" s="17" t="s">
        <v>443</v>
      </c>
      <c r="N65" s="46">
        <v>72.638695847583151</v>
      </c>
    </row>
    <row r="66" spans="1:14" s="11" customFormat="1" ht="12.75" x14ac:dyDescent="0.2">
      <c r="A66" s="11" t="s">
        <v>9</v>
      </c>
      <c r="B66" s="12" t="s">
        <v>241</v>
      </c>
      <c r="C66" s="17" t="s">
        <v>439</v>
      </c>
      <c r="D66" s="12" t="s">
        <v>2</v>
      </c>
      <c r="E66" s="13">
        <f t="shared" si="3"/>
        <v>46042</v>
      </c>
      <c r="F66" s="13">
        <v>0</v>
      </c>
      <c r="G66" s="13">
        <v>43497</v>
      </c>
      <c r="H66" s="13">
        <v>96</v>
      </c>
      <c r="I66" s="13">
        <v>0</v>
      </c>
      <c r="J66" s="13">
        <v>1229</v>
      </c>
      <c r="K66" s="13">
        <v>1220</v>
      </c>
      <c r="L66" s="14">
        <v>1489000000</v>
      </c>
      <c r="M66" s="17" t="s">
        <v>441</v>
      </c>
      <c r="N66" s="46">
        <v>47.460666149642897</v>
      </c>
    </row>
    <row r="67" spans="1:14" s="11" customFormat="1" ht="12.75" x14ac:dyDescent="0.2">
      <c r="A67" s="11" t="s">
        <v>136</v>
      </c>
      <c r="B67" s="12" t="s">
        <v>242</v>
      </c>
      <c r="C67" s="17">
        <v>2009</v>
      </c>
      <c r="D67" s="12" t="s">
        <v>2</v>
      </c>
      <c r="E67" s="13">
        <f t="shared" si="3"/>
        <v>12340</v>
      </c>
      <c r="F67" s="13">
        <v>0</v>
      </c>
      <c r="G67" s="13">
        <v>10691</v>
      </c>
      <c r="H67" s="13">
        <v>300</v>
      </c>
      <c r="I67" s="13">
        <v>0</v>
      </c>
      <c r="J67" s="13">
        <v>0</v>
      </c>
      <c r="K67" s="13">
        <v>1349</v>
      </c>
      <c r="L67" s="50">
        <v>0</v>
      </c>
      <c r="M67" s="17" t="s">
        <v>387</v>
      </c>
      <c r="N67" s="46">
        <v>73.731779094966114</v>
      </c>
    </row>
    <row r="68" spans="1:14" s="11" customFormat="1" ht="12.75" x14ac:dyDescent="0.2">
      <c r="A68" s="11" t="s">
        <v>243</v>
      </c>
      <c r="B68" s="12" t="s">
        <v>405</v>
      </c>
      <c r="C68" s="17" t="s">
        <v>244</v>
      </c>
      <c r="D68" s="12" t="s">
        <v>2</v>
      </c>
      <c r="E68" s="13">
        <f t="shared" si="3"/>
        <v>59351</v>
      </c>
      <c r="F68" s="13">
        <v>0</v>
      </c>
      <c r="G68" s="13">
        <v>59036</v>
      </c>
      <c r="H68" s="13">
        <v>315</v>
      </c>
      <c r="I68" s="13">
        <v>0</v>
      </c>
      <c r="J68" s="13">
        <v>0</v>
      </c>
      <c r="K68" s="13">
        <v>0</v>
      </c>
      <c r="L68" s="14">
        <v>1486000000</v>
      </c>
      <c r="M68" s="17" t="s">
        <v>442</v>
      </c>
      <c r="N68" s="46">
        <v>61.12163815443661</v>
      </c>
    </row>
    <row r="69" spans="1:14" s="11" customFormat="1" ht="12.75" x14ac:dyDescent="0.2">
      <c r="A69" s="11" t="s">
        <v>12</v>
      </c>
      <c r="B69" s="12" t="s">
        <v>245</v>
      </c>
      <c r="C69" s="17" t="s">
        <v>246</v>
      </c>
      <c r="D69" s="12" t="s">
        <v>2</v>
      </c>
      <c r="E69" s="13">
        <f t="shared" si="3"/>
        <v>35998</v>
      </c>
      <c r="F69" s="13">
        <v>0</v>
      </c>
      <c r="G69" s="13">
        <v>34176</v>
      </c>
      <c r="H69" s="13">
        <v>332</v>
      </c>
      <c r="I69" s="13">
        <v>0</v>
      </c>
      <c r="J69" s="13">
        <v>1490</v>
      </c>
      <c r="K69" s="13">
        <v>0</v>
      </c>
      <c r="L69" s="14">
        <v>726000000</v>
      </c>
      <c r="M69" s="17" t="s">
        <v>443</v>
      </c>
      <c r="N69" s="46">
        <v>85.255767979343062</v>
      </c>
    </row>
    <row r="70" spans="1:14" s="11" customFormat="1" ht="12.75" x14ac:dyDescent="0.2">
      <c r="A70" s="11" t="s">
        <v>10</v>
      </c>
      <c r="B70" s="12" t="s">
        <v>11</v>
      </c>
      <c r="C70" s="17" t="s">
        <v>438</v>
      </c>
      <c r="D70" s="12" t="s">
        <v>2</v>
      </c>
      <c r="E70" s="13">
        <f t="shared" si="3"/>
        <v>29723</v>
      </c>
      <c r="F70" s="13">
        <v>0</v>
      </c>
      <c r="G70" s="13">
        <v>28487</v>
      </c>
      <c r="H70" s="13">
        <v>411</v>
      </c>
      <c r="I70" s="13">
        <v>0</v>
      </c>
      <c r="J70" s="13">
        <v>825</v>
      </c>
      <c r="K70" s="13">
        <v>0</v>
      </c>
      <c r="L70" s="14">
        <v>760200000</v>
      </c>
      <c r="M70" s="17" t="s">
        <v>443</v>
      </c>
      <c r="N70" s="46">
        <v>83.327842911185144</v>
      </c>
    </row>
    <row r="71" spans="1:14" s="11" customFormat="1" ht="12.75" x14ac:dyDescent="0.2">
      <c r="A71" s="11" t="s">
        <v>75</v>
      </c>
      <c r="B71" s="12" t="s">
        <v>247</v>
      </c>
      <c r="C71" s="17">
        <v>2007</v>
      </c>
      <c r="D71" s="12" t="s">
        <v>2</v>
      </c>
      <c r="E71" s="13">
        <f t="shared" si="3"/>
        <v>10306</v>
      </c>
      <c r="F71" s="13">
        <v>0</v>
      </c>
      <c r="G71" s="13">
        <v>9588</v>
      </c>
      <c r="H71" s="13">
        <v>0</v>
      </c>
      <c r="I71" s="13">
        <v>0</v>
      </c>
      <c r="J71" s="13">
        <v>46</v>
      </c>
      <c r="K71" s="13">
        <v>672</v>
      </c>
      <c r="L71" s="62">
        <v>312104000</v>
      </c>
      <c r="M71" s="17" t="s">
        <v>443</v>
      </c>
      <c r="N71" s="46">
        <v>71.683715162688813</v>
      </c>
    </row>
    <row r="72" spans="1:14" s="11" customFormat="1" ht="12.75" x14ac:dyDescent="0.2">
      <c r="A72" s="11" t="s">
        <v>76</v>
      </c>
      <c r="B72" s="12" t="s">
        <v>248</v>
      </c>
      <c r="C72" s="17">
        <v>2009</v>
      </c>
      <c r="D72" s="12" t="s">
        <v>2</v>
      </c>
      <c r="E72" s="13">
        <f t="shared" si="3"/>
        <v>10921</v>
      </c>
      <c r="F72" s="13">
        <v>0</v>
      </c>
      <c r="G72" s="13">
        <v>10921</v>
      </c>
      <c r="H72" s="13">
        <v>0</v>
      </c>
      <c r="I72" s="13">
        <v>0</v>
      </c>
      <c r="J72" s="13">
        <v>0</v>
      </c>
      <c r="K72" s="13">
        <v>0</v>
      </c>
      <c r="L72" s="62">
        <v>302333000</v>
      </c>
      <c r="M72" s="17" t="s">
        <v>443</v>
      </c>
      <c r="N72" s="46">
        <v>25.335959789547285</v>
      </c>
    </row>
    <row r="73" spans="1:14" s="11" customFormat="1" ht="12.75" x14ac:dyDescent="0.2">
      <c r="A73" s="11" t="s">
        <v>77</v>
      </c>
      <c r="B73" s="12" t="s">
        <v>249</v>
      </c>
      <c r="C73" s="17">
        <v>2014</v>
      </c>
      <c r="D73" s="12" t="s">
        <v>2</v>
      </c>
      <c r="E73" s="13">
        <f t="shared" si="3"/>
        <v>15689</v>
      </c>
      <c r="F73" s="13">
        <v>0</v>
      </c>
      <c r="G73" s="13">
        <v>15288</v>
      </c>
      <c r="H73" s="13">
        <v>98</v>
      </c>
      <c r="I73" s="13">
        <v>0</v>
      </c>
      <c r="J73" s="13">
        <v>303</v>
      </c>
      <c r="K73" s="13">
        <v>0</v>
      </c>
      <c r="L73" s="14">
        <v>553738000</v>
      </c>
      <c r="M73" s="17" t="s">
        <v>442</v>
      </c>
      <c r="N73" s="46">
        <v>40.423827203905006</v>
      </c>
    </row>
    <row r="74" spans="1:14" s="11" customFormat="1" ht="12.75" x14ac:dyDescent="0.2">
      <c r="A74" s="11" t="s">
        <v>250</v>
      </c>
      <c r="B74" s="12" t="s">
        <v>251</v>
      </c>
      <c r="C74" s="12" t="s">
        <v>252</v>
      </c>
      <c r="D74" s="12" t="s">
        <v>2</v>
      </c>
      <c r="E74" s="13">
        <f t="shared" si="3"/>
        <v>20132</v>
      </c>
      <c r="F74" s="13">
        <v>0</v>
      </c>
      <c r="G74" s="13">
        <v>19628</v>
      </c>
      <c r="H74" s="13">
        <v>0</v>
      </c>
      <c r="I74" s="13">
        <v>0</v>
      </c>
      <c r="J74" s="13">
        <v>504</v>
      </c>
      <c r="K74" s="13">
        <v>0</v>
      </c>
      <c r="L74" s="14">
        <v>468800000</v>
      </c>
      <c r="M74" s="17" t="s">
        <v>443</v>
      </c>
      <c r="N74" s="46">
        <v>72.69166517428819</v>
      </c>
    </row>
    <row r="75" spans="1:14" s="11" customFormat="1" ht="12.75" x14ac:dyDescent="0.2">
      <c r="A75" s="11" t="s">
        <v>49</v>
      </c>
      <c r="B75" s="12" t="s">
        <v>50</v>
      </c>
      <c r="C75" s="12" t="s">
        <v>253</v>
      </c>
      <c r="D75" s="12" t="s">
        <v>4</v>
      </c>
      <c r="E75" s="13">
        <f t="shared" si="3"/>
        <v>32651</v>
      </c>
      <c r="F75" s="13">
        <v>0</v>
      </c>
      <c r="G75" s="13">
        <v>1794</v>
      </c>
      <c r="H75" s="13">
        <v>223</v>
      </c>
      <c r="I75" s="13">
        <v>0</v>
      </c>
      <c r="J75" s="13">
        <v>30634</v>
      </c>
      <c r="K75" s="13">
        <v>0</v>
      </c>
      <c r="L75" s="50">
        <v>177768000</v>
      </c>
      <c r="M75" s="17" t="s">
        <v>235</v>
      </c>
      <c r="N75" s="46">
        <v>34.56038715716064</v>
      </c>
    </row>
    <row r="76" spans="1:14" s="11" customFormat="1" ht="12.75" x14ac:dyDescent="0.2">
      <c r="A76" s="11" t="s">
        <v>461</v>
      </c>
      <c r="B76" s="12"/>
      <c r="C76" s="12"/>
      <c r="D76" s="12"/>
      <c r="E76" s="13"/>
      <c r="F76" s="13"/>
      <c r="G76" s="13"/>
      <c r="H76" s="13"/>
      <c r="I76" s="13"/>
      <c r="J76" s="13"/>
      <c r="K76" s="13"/>
      <c r="L76" s="50"/>
      <c r="M76" s="17"/>
      <c r="N76" s="46"/>
    </row>
    <row r="77" spans="1:14" s="11" customFormat="1" ht="12.75" x14ac:dyDescent="0.2">
      <c r="A77" s="11" t="s">
        <v>46</v>
      </c>
      <c r="B77" s="12" t="s">
        <v>254</v>
      </c>
      <c r="C77" s="12" t="s">
        <v>255</v>
      </c>
      <c r="D77" s="12" t="s">
        <v>2</v>
      </c>
      <c r="E77" s="13">
        <f t="shared" si="3"/>
        <v>99366</v>
      </c>
      <c r="F77" s="13">
        <v>4142</v>
      </c>
      <c r="G77" s="13">
        <v>54681</v>
      </c>
      <c r="H77" s="13">
        <v>1779</v>
      </c>
      <c r="I77" s="13">
        <v>0</v>
      </c>
      <c r="J77" s="13">
        <v>1518</v>
      </c>
      <c r="K77" s="13">
        <v>37246</v>
      </c>
      <c r="L77" s="14">
        <v>1065600000</v>
      </c>
      <c r="M77" s="17" t="s">
        <v>442</v>
      </c>
      <c r="N77" s="46">
        <v>77.312518122674021</v>
      </c>
    </row>
    <row r="78" spans="1:14" s="11" customFormat="1" ht="12.75" x14ac:dyDescent="0.2">
      <c r="A78" s="11" t="s">
        <v>456</v>
      </c>
      <c r="B78" s="12" t="s">
        <v>457</v>
      </c>
      <c r="C78" s="12">
        <v>2021</v>
      </c>
      <c r="D78" s="12" t="s">
        <v>2</v>
      </c>
      <c r="E78" s="13">
        <f t="shared" si="3"/>
        <v>32685</v>
      </c>
      <c r="F78" s="13"/>
      <c r="G78" s="13">
        <v>28956</v>
      </c>
      <c r="H78" s="13">
        <v>2324</v>
      </c>
      <c r="I78" s="13"/>
      <c r="J78" s="13">
        <v>1088</v>
      </c>
      <c r="K78" s="13">
        <v>317</v>
      </c>
      <c r="L78" s="14">
        <v>1207000000</v>
      </c>
      <c r="M78" s="17" t="s">
        <v>441</v>
      </c>
      <c r="N78" s="46">
        <v>67.89176669672915</v>
      </c>
    </row>
    <row r="79" spans="1:14" s="11" customFormat="1" ht="12.75" x14ac:dyDescent="0.2">
      <c r="A79" s="11" t="s">
        <v>458</v>
      </c>
      <c r="B79" s="12" t="s">
        <v>459</v>
      </c>
      <c r="C79" s="12"/>
      <c r="D79" s="12" t="s">
        <v>4</v>
      </c>
      <c r="E79" s="13"/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4">
        <v>6671000</v>
      </c>
      <c r="M79" s="17" t="s">
        <v>235</v>
      </c>
      <c r="N79" s="46" t="s">
        <v>235</v>
      </c>
    </row>
    <row r="80" spans="1:14" s="11" customFormat="1" ht="12.75" x14ac:dyDescent="0.2">
      <c r="B80" s="12"/>
      <c r="C80" s="12"/>
      <c r="D80" s="12"/>
      <c r="E80" s="13"/>
      <c r="F80" s="13"/>
      <c r="G80" s="13"/>
      <c r="H80" s="13"/>
      <c r="I80" s="13"/>
      <c r="J80" s="13"/>
      <c r="K80" s="13"/>
      <c r="L80" s="14"/>
      <c r="M80" s="12"/>
    </row>
    <row r="81" spans="1:14" s="22" customFormat="1" x14ac:dyDescent="0.25">
      <c r="A81" s="19" t="s">
        <v>256</v>
      </c>
      <c r="B81" s="20"/>
      <c r="C81" s="20"/>
      <c r="D81" s="20"/>
      <c r="E81" s="15">
        <f>SUM(E54:E78)</f>
        <v>643494</v>
      </c>
      <c r="F81" s="15">
        <f>SUM(F54:F78)</f>
        <v>4217</v>
      </c>
      <c r="G81" s="15">
        <f>SUM(G54:G78)</f>
        <v>524498</v>
      </c>
      <c r="H81" s="15">
        <f>SUM(H54:H78)</f>
        <v>19440</v>
      </c>
      <c r="I81" s="15">
        <f>SUM(I54:I80)</f>
        <v>0</v>
      </c>
      <c r="J81" s="15">
        <f>SUM(J54:J78)</f>
        <v>48116</v>
      </c>
      <c r="K81" s="15">
        <f>SUM(K54:K78)</f>
        <v>47223</v>
      </c>
      <c r="L81" s="15">
        <v>14843421000</v>
      </c>
      <c r="M81" s="21"/>
      <c r="N81" s="67">
        <v>71.656851311103608</v>
      </c>
    </row>
    <row r="82" spans="1:14" s="22" customFormat="1" x14ac:dyDescent="0.25">
      <c r="A82" s="19"/>
      <c r="B82" s="20"/>
      <c r="C82" s="20"/>
      <c r="D82" s="20"/>
      <c r="E82" s="15"/>
      <c r="F82" s="15"/>
      <c r="G82" s="15"/>
      <c r="H82" s="15"/>
      <c r="I82" s="15"/>
      <c r="J82" s="15"/>
      <c r="K82" s="15"/>
      <c r="L82" s="15"/>
      <c r="M82" s="21"/>
    </row>
    <row r="83" spans="1:14" s="22" customFormat="1" x14ac:dyDescent="0.25">
      <c r="A83" s="19"/>
      <c r="B83" s="20"/>
      <c r="C83" s="20"/>
      <c r="D83" s="20"/>
      <c r="E83" s="48"/>
      <c r="F83" s="15"/>
      <c r="G83" s="15"/>
      <c r="H83" s="15"/>
      <c r="I83" s="15"/>
      <c r="J83" s="15"/>
      <c r="K83" s="15"/>
      <c r="L83" s="15"/>
      <c r="M83" s="21"/>
    </row>
    <row r="84" spans="1:14" s="22" customFormat="1" x14ac:dyDescent="0.25">
      <c r="B84" s="21"/>
      <c r="C84" s="21"/>
      <c r="D84" s="21"/>
      <c r="E84" s="23"/>
      <c r="F84" s="23"/>
      <c r="G84" s="23"/>
      <c r="H84" s="23"/>
      <c r="I84" s="23"/>
      <c r="J84" s="23"/>
      <c r="K84" s="23"/>
      <c r="L84" s="24"/>
      <c r="M84" s="21"/>
    </row>
    <row r="85" spans="1:14" x14ac:dyDescent="0.25">
      <c r="A85" s="25" t="s">
        <v>257</v>
      </c>
      <c r="B85" s="21"/>
      <c r="C85" s="21"/>
      <c r="D85" s="21"/>
      <c r="E85" s="23">
        <f t="shared" ref="E85:K85" si="4">E48+E81</f>
        <v>1436558</v>
      </c>
      <c r="F85" s="23">
        <f t="shared" si="4"/>
        <v>26134</v>
      </c>
      <c r="G85" s="23">
        <f t="shared" si="4"/>
        <v>1126650</v>
      </c>
      <c r="H85" s="23">
        <f t="shared" si="4"/>
        <v>125442</v>
      </c>
      <c r="I85" s="23">
        <f t="shared" si="4"/>
        <v>0</v>
      </c>
      <c r="J85" s="23">
        <f t="shared" si="4"/>
        <v>87530</v>
      </c>
      <c r="K85" s="23">
        <f t="shared" si="4"/>
        <v>70802</v>
      </c>
      <c r="L85" s="23">
        <v>64226014000</v>
      </c>
      <c r="M85" s="20"/>
      <c r="N85" s="68">
        <v>71.989945316711271</v>
      </c>
    </row>
    <row r="86" spans="1:14" x14ac:dyDescent="0.25">
      <c r="B86" s="20"/>
      <c r="C86" s="20"/>
      <c r="D86" s="20"/>
      <c r="F86" s="20"/>
      <c r="G86" s="55"/>
      <c r="H86" s="20"/>
      <c r="I86" s="20"/>
      <c r="J86" s="27"/>
      <c r="K86" s="20"/>
      <c r="L86" s="26"/>
      <c r="M86" s="20"/>
    </row>
    <row r="87" spans="1:14" x14ac:dyDescent="0.25">
      <c r="B87" s="20"/>
      <c r="C87" s="20"/>
      <c r="D87" s="20"/>
      <c r="E87" s="20"/>
      <c r="F87" s="20"/>
      <c r="G87" s="20"/>
      <c r="H87" s="27"/>
      <c r="I87" s="20"/>
      <c r="J87" s="20"/>
      <c r="K87" s="20"/>
      <c r="L87" s="26"/>
      <c r="M87" s="20"/>
    </row>
    <row r="88" spans="1:14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63"/>
      <c r="M88" s="20"/>
    </row>
    <row r="89" spans="1:14" x14ac:dyDescent="0.25">
      <c r="E89" s="28"/>
      <c r="F89" s="27"/>
      <c r="G89" s="27"/>
      <c r="H89" s="27"/>
      <c r="I89" s="20"/>
      <c r="J89" s="27"/>
      <c r="K89" s="63"/>
    </row>
    <row r="90" spans="1:14" x14ac:dyDescent="0.25">
      <c r="E90" s="65"/>
      <c r="K90" s="64"/>
    </row>
    <row r="91" spans="1:14" x14ac:dyDescent="0.25">
      <c r="E91" s="64"/>
    </row>
    <row r="92" spans="1:14" x14ac:dyDescent="0.25">
      <c r="E92" s="64"/>
    </row>
    <row r="93" spans="1:14" x14ac:dyDescent="0.25">
      <c r="E93" s="64"/>
    </row>
  </sheetData>
  <pageMargins left="0.25" right="0.25" top="0.75" bottom="0.75" header="0.3" footer="0.3"/>
  <pageSetup paperSize="9" scale="44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N4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7.7109375" defaultRowHeight="15" x14ac:dyDescent="0.25"/>
  <cols>
    <col min="1" max="1" width="23.7109375" style="19" bestFit="1" customWidth="1"/>
    <col min="2" max="2" width="84.140625" style="19" customWidth="1"/>
    <col min="3" max="3" width="22.5703125" style="19" customWidth="1"/>
    <col min="4" max="4" width="17.7109375" style="19" customWidth="1"/>
    <col min="5" max="5" width="13.7109375" style="19" customWidth="1"/>
    <col min="6" max="6" width="11.28515625" style="55" customWidth="1"/>
    <col min="7" max="7" width="11.28515625" style="19" customWidth="1"/>
    <col min="8" max="9" width="12" style="55" customWidth="1"/>
    <col min="10" max="11" width="11.28515625" style="55" customWidth="1"/>
    <col min="12" max="12" width="14.28515625" style="19" customWidth="1"/>
    <col min="13" max="13" width="17.7109375" style="19" customWidth="1"/>
    <col min="14" max="231" width="17.7109375" style="19"/>
    <col min="232" max="232" width="23.7109375" style="19" bestFit="1" customWidth="1"/>
    <col min="233" max="233" width="115" style="19" bestFit="1" customWidth="1"/>
    <col min="234" max="234" width="22.5703125" style="19" customWidth="1"/>
    <col min="235" max="235" width="17.7109375" style="19" customWidth="1"/>
    <col min="236" max="236" width="13.7109375" style="19" customWidth="1"/>
    <col min="237" max="239" width="11.28515625" style="19" customWidth="1"/>
    <col min="240" max="241" width="12" style="19" customWidth="1"/>
    <col min="242" max="243" width="11.28515625" style="19" customWidth="1"/>
    <col min="244" max="244" width="14.28515625" style="19" customWidth="1"/>
    <col min="245" max="487" width="17.7109375" style="19"/>
    <col min="488" max="488" width="23.7109375" style="19" bestFit="1" customWidth="1"/>
    <col min="489" max="489" width="115" style="19" bestFit="1" customWidth="1"/>
    <col min="490" max="490" width="22.5703125" style="19" customWidth="1"/>
    <col min="491" max="491" width="17.7109375" style="19" customWidth="1"/>
    <col min="492" max="492" width="13.7109375" style="19" customWidth="1"/>
    <col min="493" max="495" width="11.28515625" style="19" customWidth="1"/>
    <col min="496" max="497" width="12" style="19" customWidth="1"/>
    <col min="498" max="499" width="11.28515625" style="19" customWidth="1"/>
    <col min="500" max="500" width="14.28515625" style="19" customWidth="1"/>
    <col min="501" max="743" width="17.7109375" style="19"/>
    <col min="744" max="744" width="23.7109375" style="19" bestFit="1" customWidth="1"/>
    <col min="745" max="745" width="115" style="19" bestFit="1" customWidth="1"/>
    <col min="746" max="746" width="22.5703125" style="19" customWidth="1"/>
    <col min="747" max="747" width="17.7109375" style="19" customWidth="1"/>
    <col min="748" max="748" width="13.7109375" style="19" customWidth="1"/>
    <col min="749" max="751" width="11.28515625" style="19" customWidth="1"/>
    <col min="752" max="753" width="12" style="19" customWidth="1"/>
    <col min="754" max="755" width="11.28515625" style="19" customWidth="1"/>
    <col min="756" max="756" width="14.28515625" style="19" customWidth="1"/>
    <col min="757" max="999" width="17.7109375" style="19"/>
    <col min="1000" max="1000" width="23.7109375" style="19" bestFit="1" customWidth="1"/>
    <col min="1001" max="1001" width="115" style="19" bestFit="1" customWidth="1"/>
    <col min="1002" max="1002" width="22.5703125" style="19" customWidth="1"/>
    <col min="1003" max="1003" width="17.7109375" style="19" customWidth="1"/>
    <col min="1004" max="1004" width="13.7109375" style="19" customWidth="1"/>
    <col min="1005" max="1007" width="11.28515625" style="19" customWidth="1"/>
    <col min="1008" max="1009" width="12" style="19" customWidth="1"/>
    <col min="1010" max="1011" width="11.28515625" style="19" customWidth="1"/>
    <col min="1012" max="1012" width="14.28515625" style="19" customWidth="1"/>
    <col min="1013" max="1255" width="17.7109375" style="19"/>
    <col min="1256" max="1256" width="23.7109375" style="19" bestFit="1" customWidth="1"/>
    <col min="1257" max="1257" width="115" style="19" bestFit="1" customWidth="1"/>
    <col min="1258" max="1258" width="22.5703125" style="19" customWidth="1"/>
    <col min="1259" max="1259" width="17.7109375" style="19" customWidth="1"/>
    <col min="1260" max="1260" width="13.7109375" style="19" customWidth="1"/>
    <col min="1261" max="1263" width="11.28515625" style="19" customWidth="1"/>
    <col min="1264" max="1265" width="12" style="19" customWidth="1"/>
    <col min="1266" max="1267" width="11.28515625" style="19" customWidth="1"/>
    <col min="1268" max="1268" width="14.28515625" style="19" customWidth="1"/>
    <col min="1269" max="1511" width="17.7109375" style="19"/>
    <col min="1512" max="1512" width="23.7109375" style="19" bestFit="1" customWidth="1"/>
    <col min="1513" max="1513" width="115" style="19" bestFit="1" customWidth="1"/>
    <col min="1514" max="1514" width="22.5703125" style="19" customWidth="1"/>
    <col min="1515" max="1515" width="17.7109375" style="19" customWidth="1"/>
    <col min="1516" max="1516" width="13.7109375" style="19" customWidth="1"/>
    <col min="1517" max="1519" width="11.28515625" style="19" customWidth="1"/>
    <col min="1520" max="1521" width="12" style="19" customWidth="1"/>
    <col min="1522" max="1523" width="11.28515625" style="19" customWidth="1"/>
    <col min="1524" max="1524" width="14.28515625" style="19" customWidth="1"/>
    <col min="1525" max="1767" width="17.7109375" style="19"/>
    <col min="1768" max="1768" width="23.7109375" style="19" bestFit="1" customWidth="1"/>
    <col min="1769" max="1769" width="115" style="19" bestFit="1" customWidth="1"/>
    <col min="1770" max="1770" width="22.5703125" style="19" customWidth="1"/>
    <col min="1771" max="1771" width="17.7109375" style="19" customWidth="1"/>
    <col min="1772" max="1772" width="13.7109375" style="19" customWidth="1"/>
    <col min="1773" max="1775" width="11.28515625" style="19" customWidth="1"/>
    <col min="1776" max="1777" width="12" style="19" customWidth="1"/>
    <col min="1778" max="1779" width="11.28515625" style="19" customWidth="1"/>
    <col min="1780" max="1780" width="14.28515625" style="19" customWidth="1"/>
    <col min="1781" max="2023" width="17.7109375" style="19"/>
    <col min="2024" max="2024" width="23.7109375" style="19" bestFit="1" customWidth="1"/>
    <col min="2025" max="2025" width="115" style="19" bestFit="1" customWidth="1"/>
    <col min="2026" max="2026" width="22.5703125" style="19" customWidth="1"/>
    <col min="2027" max="2027" width="17.7109375" style="19" customWidth="1"/>
    <col min="2028" max="2028" width="13.7109375" style="19" customWidth="1"/>
    <col min="2029" max="2031" width="11.28515625" style="19" customWidth="1"/>
    <col min="2032" max="2033" width="12" style="19" customWidth="1"/>
    <col min="2034" max="2035" width="11.28515625" style="19" customWidth="1"/>
    <col min="2036" max="2036" width="14.28515625" style="19" customWidth="1"/>
    <col min="2037" max="2279" width="17.7109375" style="19"/>
    <col min="2280" max="2280" width="23.7109375" style="19" bestFit="1" customWidth="1"/>
    <col min="2281" max="2281" width="115" style="19" bestFit="1" customWidth="1"/>
    <col min="2282" max="2282" width="22.5703125" style="19" customWidth="1"/>
    <col min="2283" max="2283" width="17.7109375" style="19" customWidth="1"/>
    <col min="2284" max="2284" width="13.7109375" style="19" customWidth="1"/>
    <col min="2285" max="2287" width="11.28515625" style="19" customWidth="1"/>
    <col min="2288" max="2289" width="12" style="19" customWidth="1"/>
    <col min="2290" max="2291" width="11.28515625" style="19" customWidth="1"/>
    <col min="2292" max="2292" width="14.28515625" style="19" customWidth="1"/>
    <col min="2293" max="2535" width="17.7109375" style="19"/>
    <col min="2536" max="2536" width="23.7109375" style="19" bestFit="1" customWidth="1"/>
    <col min="2537" max="2537" width="115" style="19" bestFit="1" customWidth="1"/>
    <col min="2538" max="2538" width="22.5703125" style="19" customWidth="1"/>
    <col min="2539" max="2539" width="17.7109375" style="19" customWidth="1"/>
    <col min="2540" max="2540" width="13.7109375" style="19" customWidth="1"/>
    <col min="2541" max="2543" width="11.28515625" style="19" customWidth="1"/>
    <col min="2544" max="2545" width="12" style="19" customWidth="1"/>
    <col min="2546" max="2547" width="11.28515625" style="19" customWidth="1"/>
    <col min="2548" max="2548" width="14.28515625" style="19" customWidth="1"/>
    <col min="2549" max="2791" width="17.7109375" style="19"/>
    <col min="2792" max="2792" width="23.7109375" style="19" bestFit="1" customWidth="1"/>
    <col min="2793" max="2793" width="115" style="19" bestFit="1" customWidth="1"/>
    <col min="2794" max="2794" width="22.5703125" style="19" customWidth="1"/>
    <col min="2795" max="2795" width="17.7109375" style="19" customWidth="1"/>
    <col min="2796" max="2796" width="13.7109375" style="19" customWidth="1"/>
    <col min="2797" max="2799" width="11.28515625" style="19" customWidth="1"/>
    <col min="2800" max="2801" width="12" style="19" customWidth="1"/>
    <col min="2802" max="2803" width="11.28515625" style="19" customWidth="1"/>
    <col min="2804" max="2804" width="14.28515625" style="19" customWidth="1"/>
    <col min="2805" max="3047" width="17.7109375" style="19"/>
    <col min="3048" max="3048" width="23.7109375" style="19" bestFit="1" customWidth="1"/>
    <col min="3049" max="3049" width="115" style="19" bestFit="1" customWidth="1"/>
    <col min="3050" max="3050" width="22.5703125" style="19" customWidth="1"/>
    <col min="3051" max="3051" width="17.7109375" style="19" customWidth="1"/>
    <col min="3052" max="3052" width="13.7109375" style="19" customWidth="1"/>
    <col min="3053" max="3055" width="11.28515625" style="19" customWidth="1"/>
    <col min="3056" max="3057" width="12" style="19" customWidth="1"/>
    <col min="3058" max="3059" width="11.28515625" style="19" customWidth="1"/>
    <col min="3060" max="3060" width="14.28515625" style="19" customWidth="1"/>
    <col min="3061" max="3303" width="17.7109375" style="19"/>
    <col min="3304" max="3304" width="23.7109375" style="19" bestFit="1" customWidth="1"/>
    <col min="3305" max="3305" width="115" style="19" bestFit="1" customWidth="1"/>
    <col min="3306" max="3306" width="22.5703125" style="19" customWidth="1"/>
    <col min="3307" max="3307" width="17.7109375" style="19" customWidth="1"/>
    <col min="3308" max="3308" width="13.7109375" style="19" customWidth="1"/>
    <col min="3309" max="3311" width="11.28515625" style="19" customWidth="1"/>
    <col min="3312" max="3313" width="12" style="19" customWidth="1"/>
    <col min="3314" max="3315" width="11.28515625" style="19" customWidth="1"/>
    <col min="3316" max="3316" width="14.28515625" style="19" customWidth="1"/>
    <col min="3317" max="3559" width="17.7109375" style="19"/>
    <col min="3560" max="3560" width="23.7109375" style="19" bestFit="1" customWidth="1"/>
    <col min="3561" max="3561" width="115" style="19" bestFit="1" customWidth="1"/>
    <col min="3562" max="3562" width="22.5703125" style="19" customWidth="1"/>
    <col min="3563" max="3563" width="17.7109375" style="19" customWidth="1"/>
    <col min="3564" max="3564" width="13.7109375" style="19" customWidth="1"/>
    <col min="3565" max="3567" width="11.28515625" style="19" customWidth="1"/>
    <col min="3568" max="3569" width="12" style="19" customWidth="1"/>
    <col min="3570" max="3571" width="11.28515625" style="19" customWidth="1"/>
    <col min="3572" max="3572" width="14.28515625" style="19" customWidth="1"/>
    <col min="3573" max="3815" width="17.7109375" style="19"/>
    <col min="3816" max="3816" width="23.7109375" style="19" bestFit="1" customWidth="1"/>
    <col min="3817" max="3817" width="115" style="19" bestFit="1" customWidth="1"/>
    <col min="3818" max="3818" width="22.5703125" style="19" customWidth="1"/>
    <col min="3819" max="3819" width="17.7109375" style="19" customWidth="1"/>
    <col min="3820" max="3820" width="13.7109375" style="19" customWidth="1"/>
    <col min="3821" max="3823" width="11.28515625" style="19" customWidth="1"/>
    <col min="3824" max="3825" width="12" style="19" customWidth="1"/>
    <col min="3826" max="3827" width="11.28515625" style="19" customWidth="1"/>
    <col min="3828" max="3828" width="14.28515625" style="19" customWidth="1"/>
    <col min="3829" max="4071" width="17.7109375" style="19"/>
    <col min="4072" max="4072" width="23.7109375" style="19" bestFit="1" customWidth="1"/>
    <col min="4073" max="4073" width="115" style="19" bestFit="1" customWidth="1"/>
    <col min="4074" max="4074" width="22.5703125" style="19" customWidth="1"/>
    <col min="4075" max="4075" width="17.7109375" style="19" customWidth="1"/>
    <col min="4076" max="4076" width="13.7109375" style="19" customWidth="1"/>
    <col min="4077" max="4079" width="11.28515625" style="19" customWidth="1"/>
    <col min="4080" max="4081" width="12" style="19" customWidth="1"/>
    <col min="4082" max="4083" width="11.28515625" style="19" customWidth="1"/>
    <col min="4084" max="4084" width="14.28515625" style="19" customWidth="1"/>
    <col min="4085" max="4327" width="17.7109375" style="19"/>
    <col min="4328" max="4328" width="23.7109375" style="19" bestFit="1" customWidth="1"/>
    <col min="4329" max="4329" width="115" style="19" bestFit="1" customWidth="1"/>
    <col min="4330" max="4330" width="22.5703125" style="19" customWidth="1"/>
    <col min="4331" max="4331" width="17.7109375" style="19" customWidth="1"/>
    <col min="4332" max="4332" width="13.7109375" style="19" customWidth="1"/>
    <col min="4333" max="4335" width="11.28515625" style="19" customWidth="1"/>
    <col min="4336" max="4337" width="12" style="19" customWidth="1"/>
    <col min="4338" max="4339" width="11.28515625" style="19" customWidth="1"/>
    <col min="4340" max="4340" width="14.28515625" style="19" customWidth="1"/>
    <col min="4341" max="4583" width="17.7109375" style="19"/>
    <col min="4584" max="4584" width="23.7109375" style="19" bestFit="1" customWidth="1"/>
    <col min="4585" max="4585" width="115" style="19" bestFit="1" customWidth="1"/>
    <col min="4586" max="4586" width="22.5703125" style="19" customWidth="1"/>
    <col min="4587" max="4587" width="17.7109375" style="19" customWidth="1"/>
    <col min="4588" max="4588" width="13.7109375" style="19" customWidth="1"/>
    <col min="4589" max="4591" width="11.28515625" style="19" customWidth="1"/>
    <col min="4592" max="4593" width="12" style="19" customWidth="1"/>
    <col min="4594" max="4595" width="11.28515625" style="19" customWidth="1"/>
    <col min="4596" max="4596" width="14.28515625" style="19" customWidth="1"/>
    <col min="4597" max="4839" width="17.7109375" style="19"/>
    <col min="4840" max="4840" width="23.7109375" style="19" bestFit="1" customWidth="1"/>
    <col min="4841" max="4841" width="115" style="19" bestFit="1" customWidth="1"/>
    <col min="4842" max="4842" width="22.5703125" style="19" customWidth="1"/>
    <col min="4843" max="4843" width="17.7109375" style="19" customWidth="1"/>
    <col min="4844" max="4844" width="13.7109375" style="19" customWidth="1"/>
    <col min="4845" max="4847" width="11.28515625" style="19" customWidth="1"/>
    <col min="4848" max="4849" width="12" style="19" customWidth="1"/>
    <col min="4850" max="4851" width="11.28515625" style="19" customWidth="1"/>
    <col min="4852" max="4852" width="14.28515625" style="19" customWidth="1"/>
    <col min="4853" max="5095" width="17.7109375" style="19"/>
    <col min="5096" max="5096" width="23.7109375" style="19" bestFit="1" customWidth="1"/>
    <col min="5097" max="5097" width="115" style="19" bestFit="1" customWidth="1"/>
    <col min="5098" max="5098" width="22.5703125" style="19" customWidth="1"/>
    <col min="5099" max="5099" width="17.7109375" style="19" customWidth="1"/>
    <col min="5100" max="5100" width="13.7109375" style="19" customWidth="1"/>
    <col min="5101" max="5103" width="11.28515625" style="19" customWidth="1"/>
    <col min="5104" max="5105" width="12" style="19" customWidth="1"/>
    <col min="5106" max="5107" width="11.28515625" style="19" customWidth="1"/>
    <col min="5108" max="5108" width="14.28515625" style="19" customWidth="1"/>
    <col min="5109" max="5351" width="17.7109375" style="19"/>
    <col min="5352" max="5352" width="23.7109375" style="19" bestFit="1" customWidth="1"/>
    <col min="5353" max="5353" width="115" style="19" bestFit="1" customWidth="1"/>
    <col min="5354" max="5354" width="22.5703125" style="19" customWidth="1"/>
    <col min="5355" max="5355" width="17.7109375" style="19" customWidth="1"/>
    <col min="5356" max="5356" width="13.7109375" style="19" customWidth="1"/>
    <col min="5357" max="5359" width="11.28515625" style="19" customWidth="1"/>
    <col min="5360" max="5361" width="12" style="19" customWidth="1"/>
    <col min="5362" max="5363" width="11.28515625" style="19" customWidth="1"/>
    <col min="5364" max="5364" width="14.28515625" style="19" customWidth="1"/>
    <col min="5365" max="5607" width="17.7109375" style="19"/>
    <col min="5608" max="5608" width="23.7109375" style="19" bestFit="1" customWidth="1"/>
    <col min="5609" max="5609" width="115" style="19" bestFit="1" customWidth="1"/>
    <col min="5610" max="5610" width="22.5703125" style="19" customWidth="1"/>
    <col min="5611" max="5611" width="17.7109375" style="19" customWidth="1"/>
    <col min="5612" max="5612" width="13.7109375" style="19" customWidth="1"/>
    <col min="5613" max="5615" width="11.28515625" style="19" customWidth="1"/>
    <col min="5616" max="5617" width="12" style="19" customWidth="1"/>
    <col min="5618" max="5619" width="11.28515625" style="19" customWidth="1"/>
    <col min="5620" max="5620" width="14.28515625" style="19" customWidth="1"/>
    <col min="5621" max="5863" width="17.7109375" style="19"/>
    <col min="5864" max="5864" width="23.7109375" style="19" bestFit="1" customWidth="1"/>
    <col min="5865" max="5865" width="115" style="19" bestFit="1" customWidth="1"/>
    <col min="5866" max="5866" width="22.5703125" style="19" customWidth="1"/>
    <col min="5867" max="5867" width="17.7109375" style="19" customWidth="1"/>
    <col min="5868" max="5868" width="13.7109375" style="19" customWidth="1"/>
    <col min="5869" max="5871" width="11.28515625" style="19" customWidth="1"/>
    <col min="5872" max="5873" width="12" style="19" customWidth="1"/>
    <col min="5874" max="5875" width="11.28515625" style="19" customWidth="1"/>
    <col min="5876" max="5876" width="14.28515625" style="19" customWidth="1"/>
    <col min="5877" max="6119" width="17.7109375" style="19"/>
    <col min="6120" max="6120" width="23.7109375" style="19" bestFit="1" customWidth="1"/>
    <col min="6121" max="6121" width="115" style="19" bestFit="1" customWidth="1"/>
    <col min="6122" max="6122" width="22.5703125" style="19" customWidth="1"/>
    <col min="6123" max="6123" width="17.7109375" style="19" customWidth="1"/>
    <col min="6124" max="6124" width="13.7109375" style="19" customWidth="1"/>
    <col min="6125" max="6127" width="11.28515625" style="19" customWidth="1"/>
    <col min="6128" max="6129" width="12" style="19" customWidth="1"/>
    <col min="6130" max="6131" width="11.28515625" style="19" customWidth="1"/>
    <col min="6132" max="6132" width="14.28515625" style="19" customWidth="1"/>
    <col min="6133" max="6375" width="17.7109375" style="19"/>
    <col min="6376" max="6376" width="23.7109375" style="19" bestFit="1" customWidth="1"/>
    <col min="6377" max="6377" width="115" style="19" bestFit="1" customWidth="1"/>
    <col min="6378" max="6378" width="22.5703125" style="19" customWidth="1"/>
    <col min="6379" max="6379" width="17.7109375" style="19" customWidth="1"/>
    <col min="6380" max="6380" width="13.7109375" style="19" customWidth="1"/>
    <col min="6381" max="6383" width="11.28515625" style="19" customWidth="1"/>
    <col min="6384" max="6385" width="12" style="19" customWidth="1"/>
    <col min="6386" max="6387" width="11.28515625" style="19" customWidth="1"/>
    <col min="6388" max="6388" width="14.28515625" style="19" customWidth="1"/>
    <col min="6389" max="6631" width="17.7109375" style="19"/>
    <col min="6632" max="6632" width="23.7109375" style="19" bestFit="1" customWidth="1"/>
    <col min="6633" max="6633" width="115" style="19" bestFit="1" customWidth="1"/>
    <col min="6634" max="6634" width="22.5703125" style="19" customWidth="1"/>
    <col min="6635" max="6635" width="17.7109375" style="19" customWidth="1"/>
    <col min="6636" max="6636" width="13.7109375" style="19" customWidth="1"/>
    <col min="6637" max="6639" width="11.28515625" style="19" customWidth="1"/>
    <col min="6640" max="6641" width="12" style="19" customWidth="1"/>
    <col min="6642" max="6643" width="11.28515625" style="19" customWidth="1"/>
    <col min="6644" max="6644" width="14.28515625" style="19" customWidth="1"/>
    <col min="6645" max="6887" width="17.7109375" style="19"/>
    <col min="6888" max="6888" width="23.7109375" style="19" bestFit="1" customWidth="1"/>
    <col min="6889" max="6889" width="115" style="19" bestFit="1" customWidth="1"/>
    <col min="6890" max="6890" width="22.5703125" style="19" customWidth="1"/>
    <col min="6891" max="6891" width="17.7109375" style="19" customWidth="1"/>
    <col min="6892" max="6892" width="13.7109375" style="19" customWidth="1"/>
    <col min="6893" max="6895" width="11.28515625" style="19" customWidth="1"/>
    <col min="6896" max="6897" width="12" style="19" customWidth="1"/>
    <col min="6898" max="6899" width="11.28515625" style="19" customWidth="1"/>
    <col min="6900" max="6900" width="14.28515625" style="19" customWidth="1"/>
    <col min="6901" max="7143" width="17.7109375" style="19"/>
    <col min="7144" max="7144" width="23.7109375" style="19" bestFit="1" customWidth="1"/>
    <col min="7145" max="7145" width="115" style="19" bestFit="1" customWidth="1"/>
    <col min="7146" max="7146" width="22.5703125" style="19" customWidth="1"/>
    <col min="7147" max="7147" width="17.7109375" style="19" customWidth="1"/>
    <col min="7148" max="7148" width="13.7109375" style="19" customWidth="1"/>
    <col min="7149" max="7151" width="11.28515625" style="19" customWidth="1"/>
    <col min="7152" max="7153" width="12" style="19" customWidth="1"/>
    <col min="7154" max="7155" width="11.28515625" style="19" customWidth="1"/>
    <col min="7156" max="7156" width="14.28515625" style="19" customWidth="1"/>
    <col min="7157" max="7399" width="17.7109375" style="19"/>
    <col min="7400" max="7400" width="23.7109375" style="19" bestFit="1" customWidth="1"/>
    <col min="7401" max="7401" width="115" style="19" bestFit="1" customWidth="1"/>
    <col min="7402" max="7402" width="22.5703125" style="19" customWidth="1"/>
    <col min="7403" max="7403" width="17.7109375" style="19" customWidth="1"/>
    <col min="7404" max="7404" width="13.7109375" style="19" customWidth="1"/>
    <col min="7405" max="7407" width="11.28515625" style="19" customWidth="1"/>
    <col min="7408" max="7409" width="12" style="19" customWidth="1"/>
    <col min="7410" max="7411" width="11.28515625" style="19" customWidth="1"/>
    <col min="7412" max="7412" width="14.28515625" style="19" customWidth="1"/>
    <col min="7413" max="7655" width="17.7109375" style="19"/>
    <col min="7656" max="7656" width="23.7109375" style="19" bestFit="1" customWidth="1"/>
    <col min="7657" max="7657" width="115" style="19" bestFit="1" customWidth="1"/>
    <col min="7658" max="7658" width="22.5703125" style="19" customWidth="1"/>
    <col min="7659" max="7659" width="17.7109375" style="19" customWidth="1"/>
    <col min="7660" max="7660" width="13.7109375" style="19" customWidth="1"/>
    <col min="7661" max="7663" width="11.28515625" style="19" customWidth="1"/>
    <col min="7664" max="7665" width="12" style="19" customWidth="1"/>
    <col min="7666" max="7667" width="11.28515625" style="19" customWidth="1"/>
    <col min="7668" max="7668" width="14.28515625" style="19" customWidth="1"/>
    <col min="7669" max="7911" width="17.7109375" style="19"/>
    <col min="7912" max="7912" width="23.7109375" style="19" bestFit="1" customWidth="1"/>
    <col min="7913" max="7913" width="115" style="19" bestFit="1" customWidth="1"/>
    <col min="7914" max="7914" width="22.5703125" style="19" customWidth="1"/>
    <col min="7915" max="7915" width="17.7109375" style="19" customWidth="1"/>
    <col min="7916" max="7916" width="13.7109375" style="19" customWidth="1"/>
    <col min="7917" max="7919" width="11.28515625" style="19" customWidth="1"/>
    <col min="7920" max="7921" width="12" style="19" customWidth="1"/>
    <col min="7922" max="7923" width="11.28515625" style="19" customWidth="1"/>
    <col min="7924" max="7924" width="14.28515625" style="19" customWidth="1"/>
    <col min="7925" max="8167" width="17.7109375" style="19"/>
    <col min="8168" max="8168" width="23.7109375" style="19" bestFit="1" customWidth="1"/>
    <col min="8169" max="8169" width="115" style="19" bestFit="1" customWidth="1"/>
    <col min="8170" max="8170" width="22.5703125" style="19" customWidth="1"/>
    <col min="8171" max="8171" width="17.7109375" style="19" customWidth="1"/>
    <col min="8172" max="8172" width="13.7109375" style="19" customWidth="1"/>
    <col min="8173" max="8175" width="11.28515625" style="19" customWidth="1"/>
    <col min="8176" max="8177" width="12" style="19" customWidth="1"/>
    <col min="8178" max="8179" width="11.28515625" style="19" customWidth="1"/>
    <col min="8180" max="8180" width="14.28515625" style="19" customWidth="1"/>
    <col min="8181" max="8423" width="17.7109375" style="19"/>
    <col min="8424" max="8424" width="23.7109375" style="19" bestFit="1" customWidth="1"/>
    <col min="8425" max="8425" width="115" style="19" bestFit="1" customWidth="1"/>
    <col min="8426" max="8426" width="22.5703125" style="19" customWidth="1"/>
    <col min="8427" max="8427" width="17.7109375" style="19" customWidth="1"/>
    <col min="8428" max="8428" width="13.7109375" style="19" customWidth="1"/>
    <col min="8429" max="8431" width="11.28515625" style="19" customWidth="1"/>
    <col min="8432" max="8433" width="12" style="19" customWidth="1"/>
    <col min="8434" max="8435" width="11.28515625" style="19" customWidth="1"/>
    <col min="8436" max="8436" width="14.28515625" style="19" customWidth="1"/>
    <col min="8437" max="8679" width="17.7109375" style="19"/>
    <col min="8680" max="8680" width="23.7109375" style="19" bestFit="1" customWidth="1"/>
    <col min="8681" max="8681" width="115" style="19" bestFit="1" customWidth="1"/>
    <col min="8682" max="8682" width="22.5703125" style="19" customWidth="1"/>
    <col min="8683" max="8683" width="17.7109375" style="19" customWidth="1"/>
    <col min="8684" max="8684" width="13.7109375" style="19" customWidth="1"/>
    <col min="8685" max="8687" width="11.28515625" style="19" customWidth="1"/>
    <col min="8688" max="8689" width="12" style="19" customWidth="1"/>
    <col min="8690" max="8691" width="11.28515625" style="19" customWidth="1"/>
    <col min="8692" max="8692" width="14.28515625" style="19" customWidth="1"/>
    <col min="8693" max="8935" width="17.7109375" style="19"/>
    <col min="8936" max="8936" width="23.7109375" style="19" bestFit="1" customWidth="1"/>
    <col min="8937" max="8937" width="115" style="19" bestFit="1" customWidth="1"/>
    <col min="8938" max="8938" width="22.5703125" style="19" customWidth="1"/>
    <col min="8939" max="8939" width="17.7109375" style="19" customWidth="1"/>
    <col min="8940" max="8940" width="13.7109375" style="19" customWidth="1"/>
    <col min="8941" max="8943" width="11.28515625" style="19" customWidth="1"/>
    <col min="8944" max="8945" width="12" style="19" customWidth="1"/>
    <col min="8946" max="8947" width="11.28515625" style="19" customWidth="1"/>
    <col min="8948" max="8948" width="14.28515625" style="19" customWidth="1"/>
    <col min="8949" max="9191" width="17.7109375" style="19"/>
    <col min="9192" max="9192" width="23.7109375" style="19" bestFit="1" customWidth="1"/>
    <col min="9193" max="9193" width="115" style="19" bestFit="1" customWidth="1"/>
    <col min="9194" max="9194" width="22.5703125" style="19" customWidth="1"/>
    <col min="9195" max="9195" width="17.7109375" style="19" customWidth="1"/>
    <col min="9196" max="9196" width="13.7109375" style="19" customWidth="1"/>
    <col min="9197" max="9199" width="11.28515625" style="19" customWidth="1"/>
    <col min="9200" max="9201" width="12" style="19" customWidth="1"/>
    <col min="9202" max="9203" width="11.28515625" style="19" customWidth="1"/>
    <col min="9204" max="9204" width="14.28515625" style="19" customWidth="1"/>
    <col min="9205" max="9447" width="17.7109375" style="19"/>
    <col min="9448" max="9448" width="23.7109375" style="19" bestFit="1" customWidth="1"/>
    <col min="9449" max="9449" width="115" style="19" bestFit="1" customWidth="1"/>
    <col min="9450" max="9450" width="22.5703125" style="19" customWidth="1"/>
    <col min="9451" max="9451" width="17.7109375" style="19" customWidth="1"/>
    <col min="9452" max="9452" width="13.7109375" style="19" customWidth="1"/>
    <col min="9453" max="9455" width="11.28515625" style="19" customWidth="1"/>
    <col min="9456" max="9457" width="12" style="19" customWidth="1"/>
    <col min="9458" max="9459" width="11.28515625" style="19" customWidth="1"/>
    <col min="9460" max="9460" width="14.28515625" style="19" customWidth="1"/>
    <col min="9461" max="9703" width="17.7109375" style="19"/>
    <col min="9704" max="9704" width="23.7109375" style="19" bestFit="1" customWidth="1"/>
    <col min="9705" max="9705" width="115" style="19" bestFit="1" customWidth="1"/>
    <col min="9706" max="9706" width="22.5703125" style="19" customWidth="1"/>
    <col min="9707" max="9707" width="17.7109375" style="19" customWidth="1"/>
    <col min="9708" max="9708" width="13.7109375" style="19" customWidth="1"/>
    <col min="9709" max="9711" width="11.28515625" style="19" customWidth="1"/>
    <col min="9712" max="9713" width="12" style="19" customWidth="1"/>
    <col min="9714" max="9715" width="11.28515625" style="19" customWidth="1"/>
    <col min="9716" max="9716" width="14.28515625" style="19" customWidth="1"/>
    <col min="9717" max="9959" width="17.7109375" style="19"/>
    <col min="9960" max="9960" width="23.7109375" style="19" bestFit="1" customWidth="1"/>
    <col min="9961" max="9961" width="115" style="19" bestFit="1" customWidth="1"/>
    <col min="9962" max="9962" width="22.5703125" style="19" customWidth="1"/>
    <col min="9963" max="9963" width="17.7109375" style="19" customWidth="1"/>
    <col min="9964" max="9964" width="13.7109375" style="19" customWidth="1"/>
    <col min="9965" max="9967" width="11.28515625" style="19" customWidth="1"/>
    <col min="9968" max="9969" width="12" style="19" customWidth="1"/>
    <col min="9970" max="9971" width="11.28515625" style="19" customWidth="1"/>
    <col min="9972" max="9972" width="14.28515625" style="19" customWidth="1"/>
    <col min="9973" max="10215" width="17.7109375" style="19"/>
    <col min="10216" max="10216" width="23.7109375" style="19" bestFit="1" customWidth="1"/>
    <col min="10217" max="10217" width="115" style="19" bestFit="1" customWidth="1"/>
    <col min="10218" max="10218" width="22.5703125" style="19" customWidth="1"/>
    <col min="10219" max="10219" width="17.7109375" style="19" customWidth="1"/>
    <col min="10220" max="10220" width="13.7109375" style="19" customWidth="1"/>
    <col min="10221" max="10223" width="11.28515625" style="19" customWidth="1"/>
    <col min="10224" max="10225" width="12" style="19" customWidth="1"/>
    <col min="10226" max="10227" width="11.28515625" style="19" customWidth="1"/>
    <col min="10228" max="10228" width="14.28515625" style="19" customWidth="1"/>
    <col min="10229" max="10471" width="17.7109375" style="19"/>
    <col min="10472" max="10472" width="23.7109375" style="19" bestFit="1" customWidth="1"/>
    <col min="10473" max="10473" width="115" style="19" bestFit="1" customWidth="1"/>
    <col min="10474" max="10474" width="22.5703125" style="19" customWidth="1"/>
    <col min="10475" max="10475" width="17.7109375" style="19" customWidth="1"/>
    <col min="10476" max="10476" width="13.7109375" style="19" customWidth="1"/>
    <col min="10477" max="10479" width="11.28515625" style="19" customWidth="1"/>
    <col min="10480" max="10481" width="12" style="19" customWidth="1"/>
    <col min="10482" max="10483" width="11.28515625" style="19" customWidth="1"/>
    <col min="10484" max="10484" width="14.28515625" style="19" customWidth="1"/>
    <col min="10485" max="10727" width="17.7109375" style="19"/>
    <col min="10728" max="10728" width="23.7109375" style="19" bestFit="1" customWidth="1"/>
    <col min="10729" max="10729" width="115" style="19" bestFit="1" customWidth="1"/>
    <col min="10730" max="10730" width="22.5703125" style="19" customWidth="1"/>
    <col min="10731" max="10731" width="17.7109375" style="19" customWidth="1"/>
    <col min="10732" max="10732" width="13.7109375" style="19" customWidth="1"/>
    <col min="10733" max="10735" width="11.28515625" style="19" customWidth="1"/>
    <col min="10736" max="10737" width="12" style="19" customWidth="1"/>
    <col min="10738" max="10739" width="11.28515625" style="19" customWidth="1"/>
    <col min="10740" max="10740" width="14.28515625" style="19" customWidth="1"/>
    <col min="10741" max="10983" width="17.7109375" style="19"/>
    <col min="10984" max="10984" width="23.7109375" style="19" bestFit="1" customWidth="1"/>
    <col min="10985" max="10985" width="115" style="19" bestFit="1" customWidth="1"/>
    <col min="10986" max="10986" width="22.5703125" style="19" customWidth="1"/>
    <col min="10987" max="10987" width="17.7109375" style="19" customWidth="1"/>
    <col min="10988" max="10988" width="13.7109375" style="19" customWidth="1"/>
    <col min="10989" max="10991" width="11.28515625" style="19" customWidth="1"/>
    <col min="10992" max="10993" width="12" style="19" customWidth="1"/>
    <col min="10994" max="10995" width="11.28515625" style="19" customWidth="1"/>
    <col min="10996" max="10996" width="14.28515625" style="19" customWidth="1"/>
    <col min="10997" max="11239" width="17.7109375" style="19"/>
    <col min="11240" max="11240" width="23.7109375" style="19" bestFit="1" customWidth="1"/>
    <col min="11241" max="11241" width="115" style="19" bestFit="1" customWidth="1"/>
    <col min="11242" max="11242" width="22.5703125" style="19" customWidth="1"/>
    <col min="11243" max="11243" width="17.7109375" style="19" customWidth="1"/>
    <col min="11244" max="11244" width="13.7109375" style="19" customWidth="1"/>
    <col min="11245" max="11247" width="11.28515625" style="19" customWidth="1"/>
    <col min="11248" max="11249" width="12" style="19" customWidth="1"/>
    <col min="11250" max="11251" width="11.28515625" style="19" customWidth="1"/>
    <col min="11252" max="11252" width="14.28515625" style="19" customWidth="1"/>
    <col min="11253" max="11495" width="17.7109375" style="19"/>
    <col min="11496" max="11496" width="23.7109375" style="19" bestFit="1" customWidth="1"/>
    <col min="11497" max="11497" width="115" style="19" bestFit="1" customWidth="1"/>
    <col min="11498" max="11498" width="22.5703125" style="19" customWidth="1"/>
    <col min="11499" max="11499" width="17.7109375" style="19" customWidth="1"/>
    <col min="11500" max="11500" width="13.7109375" style="19" customWidth="1"/>
    <col min="11501" max="11503" width="11.28515625" style="19" customWidth="1"/>
    <col min="11504" max="11505" width="12" style="19" customWidth="1"/>
    <col min="11506" max="11507" width="11.28515625" style="19" customWidth="1"/>
    <col min="11508" max="11508" width="14.28515625" style="19" customWidth="1"/>
    <col min="11509" max="11751" width="17.7109375" style="19"/>
    <col min="11752" max="11752" width="23.7109375" style="19" bestFit="1" customWidth="1"/>
    <col min="11753" max="11753" width="115" style="19" bestFit="1" customWidth="1"/>
    <col min="11754" max="11754" width="22.5703125" style="19" customWidth="1"/>
    <col min="11755" max="11755" width="17.7109375" style="19" customWidth="1"/>
    <col min="11756" max="11756" width="13.7109375" style="19" customWidth="1"/>
    <col min="11757" max="11759" width="11.28515625" style="19" customWidth="1"/>
    <col min="11760" max="11761" width="12" style="19" customWidth="1"/>
    <col min="11762" max="11763" width="11.28515625" style="19" customWidth="1"/>
    <col min="11764" max="11764" width="14.28515625" style="19" customWidth="1"/>
    <col min="11765" max="12007" width="17.7109375" style="19"/>
    <col min="12008" max="12008" width="23.7109375" style="19" bestFit="1" customWidth="1"/>
    <col min="12009" max="12009" width="115" style="19" bestFit="1" customWidth="1"/>
    <col min="12010" max="12010" width="22.5703125" style="19" customWidth="1"/>
    <col min="12011" max="12011" width="17.7109375" style="19" customWidth="1"/>
    <col min="12012" max="12012" width="13.7109375" style="19" customWidth="1"/>
    <col min="12013" max="12015" width="11.28515625" style="19" customWidth="1"/>
    <col min="12016" max="12017" width="12" style="19" customWidth="1"/>
    <col min="12018" max="12019" width="11.28515625" style="19" customWidth="1"/>
    <col min="12020" max="12020" width="14.28515625" style="19" customWidth="1"/>
    <col min="12021" max="12263" width="17.7109375" style="19"/>
    <col min="12264" max="12264" width="23.7109375" style="19" bestFit="1" customWidth="1"/>
    <col min="12265" max="12265" width="115" style="19" bestFit="1" customWidth="1"/>
    <col min="12266" max="12266" width="22.5703125" style="19" customWidth="1"/>
    <col min="12267" max="12267" width="17.7109375" style="19" customWidth="1"/>
    <col min="12268" max="12268" width="13.7109375" style="19" customWidth="1"/>
    <col min="12269" max="12271" width="11.28515625" style="19" customWidth="1"/>
    <col min="12272" max="12273" width="12" style="19" customWidth="1"/>
    <col min="12274" max="12275" width="11.28515625" style="19" customWidth="1"/>
    <col min="12276" max="12276" width="14.28515625" style="19" customWidth="1"/>
    <col min="12277" max="12519" width="17.7109375" style="19"/>
    <col min="12520" max="12520" width="23.7109375" style="19" bestFit="1" customWidth="1"/>
    <col min="12521" max="12521" width="115" style="19" bestFit="1" customWidth="1"/>
    <col min="12522" max="12522" width="22.5703125" style="19" customWidth="1"/>
    <col min="12523" max="12523" width="17.7109375" style="19" customWidth="1"/>
    <col min="12524" max="12524" width="13.7109375" style="19" customWidth="1"/>
    <col min="12525" max="12527" width="11.28515625" style="19" customWidth="1"/>
    <col min="12528" max="12529" width="12" style="19" customWidth="1"/>
    <col min="12530" max="12531" width="11.28515625" style="19" customWidth="1"/>
    <col min="12532" max="12532" width="14.28515625" style="19" customWidth="1"/>
    <col min="12533" max="12775" width="17.7109375" style="19"/>
    <col min="12776" max="12776" width="23.7109375" style="19" bestFit="1" customWidth="1"/>
    <col min="12777" max="12777" width="115" style="19" bestFit="1" customWidth="1"/>
    <col min="12778" max="12778" width="22.5703125" style="19" customWidth="1"/>
    <col min="12779" max="12779" width="17.7109375" style="19" customWidth="1"/>
    <col min="12780" max="12780" width="13.7109375" style="19" customWidth="1"/>
    <col min="12781" max="12783" width="11.28515625" style="19" customWidth="1"/>
    <col min="12784" max="12785" width="12" style="19" customWidth="1"/>
    <col min="12786" max="12787" width="11.28515625" style="19" customWidth="1"/>
    <col min="12788" max="12788" width="14.28515625" style="19" customWidth="1"/>
    <col min="12789" max="13031" width="17.7109375" style="19"/>
    <col min="13032" max="13032" width="23.7109375" style="19" bestFit="1" customWidth="1"/>
    <col min="13033" max="13033" width="115" style="19" bestFit="1" customWidth="1"/>
    <col min="13034" max="13034" width="22.5703125" style="19" customWidth="1"/>
    <col min="13035" max="13035" width="17.7109375" style="19" customWidth="1"/>
    <col min="13036" max="13036" width="13.7109375" style="19" customWidth="1"/>
    <col min="13037" max="13039" width="11.28515625" style="19" customWidth="1"/>
    <col min="13040" max="13041" width="12" style="19" customWidth="1"/>
    <col min="13042" max="13043" width="11.28515625" style="19" customWidth="1"/>
    <col min="13044" max="13044" width="14.28515625" style="19" customWidth="1"/>
    <col min="13045" max="13287" width="17.7109375" style="19"/>
    <col min="13288" max="13288" width="23.7109375" style="19" bestFit="1" customWidth="1"/>
    <col min="13289" max="13289" width="115" style="19" bestFit="1" customWidth="1"/>
    <col min="13290" max="13290" width="22.5703125" style="19" customWidth="1"/>
    <col min="13291" max="13291" width="17.7109375" style="19" customWidth="1"/>
    <col min="13292" max="13292" width="13.7109375" style="19" customWidth="1"/>
    <col min="13293" max="13295" width="11.28515625" style="19" customWidth="1"/>
    <col min="13296" max="13297" width="12" style="19" customWidth="1"/>
    <col min="13298" max="13299" width="11.28515625" style="19" customWidth="1"/>
    <col min="13300" max="13300" width="14.28515625" style="19" customWidth="1"/>
    <col min="13301" max="13543" width="17.7109375" style="19"/>
    <col min="13544" max="13544" width="23.7109375" style="19" bestFit="1" customWidth="1"/>
    <col min="13545" max="13545" width="115" style="19" bestFit="1" customWidth="1"/>
    <col min="13546" max="13546" width="22.5703125" style="19" customWidth="1"/>
    <col min="13547" max="13547" width="17.7109375" style="19" customWidth="1"/>
    <col min="13548" max="13548" width="13.7109375" style="19" customWidth="1"/>
    <col min="13549" max="13551" width="11.28515625" style="19" customWidth="1"/>
    <col min="13552" max="13553" width="12" style="19" customWidth="1"/>
    <col min="13554" max="13555" width="11.28515625" style="19" customWidth="1"/>
    <col min="13556" max="13556" width="14.28515625" style="19" customWidth="1"/>
    <col min="13557" max="13799" width="17.7109375" style="19"/>
    <col min="13800" max="13800" width="23.7109375" style="19" bestFit="1" customWidth="1"/>
    <col min="13801" max="13801" width="115" style="19" bestFit="1" customWidth="1"/>
    <col min="13802" max="13802" width="22.5703125" style="19" customWidth="1"/>
    <col min="13803" max="13803" width="17.7109375" style="19" customWidth="1"/>
    <col min="13804" max="13804" width="13.7109375" style="19" customWidth="1"/>
    <col min="13805" max="13807" width="11.28515625" style="19" customWidth="1"/>
    <col min="13808" max="13809" width="12" style="19" customWidth="1"/>
    <col min="13810" max="13811" width="11.28515625" style="19" customWidth="1"/>
    <col min="13812" max="13812" width="14.28515625" style="19" customWidth="1"/>
    <col min="13813" max="14055" width="17.7109375" style="19"/>
    <col min="14056" max="14056" width="23.7109375" style="19" bestFit="1" customWidth="1"/>
    <col min="14057" max="14057" width="115" style="19" bestFit="1" customWidth="1"/>
    <col min="14058" max="14058" width="22.5703125" style="19" customWidth="1"/>
    <col min="14059" max="14059" width="17.7109375" style="19" customWidth="1"/>
    <col min="14060" max="14060" width="13.7109375" style="19" customWidth="1"/>
    <col min="14061" max="14063" width="11.28515625" style="19" customWidth="1"/>
    <col min="14064" max="14065" width="12" style="19" customWidth="1"/>
    <col min="14066" max="14067" width="11.28515625" style="19" customWidth="1"/>
    <col min="14068" max="14068" width="14.28515625" style="19" customWidth="1"/>
    <col min="14069" max="14311" width="17.7109375" style="19"/>
    <col min="14312" max="14312" width="23.7109375" style="19" bestFit="1" customWidth="1"/>
    <col min="14313" max="14313" width="115" style="19" bestFit="1" customWidth="1"/>
    <col min="14314" max="14314" width="22.5703125" style="19" customWidth="1"/>
    <col min="14315" max="14315" width="17.7109375" style="19" customWidth="1"/>
    <col min="14316" max="14316" width="13.7109375" style="19" customWidth="1"/>
    <col min="14317" max="14319" width="11.28515625" style="19" customWidth="1"/>
    <col min="14320" max="14321" width="12" style="19" customWidth="1"/>
    <col min="14322" max="14323" width="11.28515625" style="19" customWidth="1"/>
    <col min="14324" max="14324" width="14.28515625" style="19" customWidth="1"/>
    <col min="14325" max="14567" width="17.7109375" style="19"/>
    <col min="14568" max="14568" width="23.7109375" style="19" bestFit="1" customWidth="1"/>
    <col min="14569" max="14569" width="115" style="19" bestFit="1" customWidth="1"/>
    <col min="14570" max="14570" width="22.5703125" style="19" customWidth="1"/>
    <col min="14571" max="14571" width="17.7109375" style="19" customWidth="1"/>
    <col min="14572" max="14572" width="13.7109375" style="19" customWidth="1"/>
    <col min="14573" max="14575" width="11.28515625" style="19" customWidth="1"/>
    <col min="14576" max="14577" width="12" style="19" customWidth="1"/>
    <col min="14578" max="14579" width="11.28515625" style="19" customWidth="1"/>
    <col min="14580" max="14580" width="14.28515625" style="19" customWidth="1"/>
    <col min="14581" max="14823" width="17.7109375" style="19"/>
    <col min="14824" max="14824" width="23.7109375" style="19" bestFit="1" customWidth="1"/>
    <col min="14825" max="14825" width="115" style="19" bestFit="1" customWidth="1"/>
    <col min="14826" max="14826" width="22.5703125" style="19" customWidth="1"/>
    <col min="14827" max="14827" width="17.7109375" style="19" customWidth="1"/>
    <col min="14828" max="14828" width="13.7109375" style="19" customWidth="1"/>
    <col min="14829" max="14831" width="11.28515625" style="19" customWidth="1"/>
    <col min="14832" max="14833" width="12" style="19" customWidth="1"/>
    <col min="14834" max="14835" width="11.28515625" style="19" customWidth="1"/>
    <col min="14836" max="14836" width="14.28515625" style="19" customWidth="1"/>
    <col min="14837" max="15079" width="17.7109375" style="19"/>
    <col min="15080" max="15080" width="23.7109375" style="19" bestFit="1" customWidth="1"/>
    <col min="15081" max="15081" width="115" style="19" bestFit="1" customWidth="1"/>
    <col min="15082" max="15082" width="22.5703125" style="19" customWidth="1"/>
    <col min="15083" max="15083" width="17.7109375" style="19" customWidth="1"/>
    <col min="15084" max="15084" width="13.7109375" style="19" customWidth="1"/>
    <col min="15085" max="15087" width="11.28515625" style="19" customWidth="1"/>
    <col min="15088" max="15089" width="12" style="19" customWidth="1"/>
    <col min="15090" max="15091" width="11.28515625" style="19" customWidth="1"/>
    <col min="15092" max="15092" width="14.28515625" style="19" customWidth="1"/>
    <col min="15093" max="15335" width="17.7109375" style="19"/>
    <col min="15336" max="15336" width="23.7109375" style="19" bestFit="1" customWidth="1"/>
    <col min="15337" max="15337" width="115" style="19" bestFit="1" customWidth="1"/>
    <col min="15338" max="15338" width="22.5703125" style="19" customWidth="1"/>
    <col min="15339" max="15339" width="17.7109375" style="19" customWidth="1"/>
    <col min="15340" max="15340" width="13.7109375" style="19" customWidth="1"/>
    <col min="15341" max="15343" width="11.28515625" style="19" customWidth="1"/>
    <col min="15344" max="15345" width="12" style="19" customWidth="1"/>
    <col min="15346" max="15347" width="11.28515625" style="19" customWidth="1"/>
    <col min="15348" max="15348" width="14.28515625" style="19" customWidth="1"/>
    <col min="15349" max="15591" width="17.7109375" style="19"/>
    <col min="15592" max="15592" width="23.7109375" style="19" bestFit="1" customWidth="1"/>
    <col min="15593" max="15593" width="115" style="19" bestFit="1" customWidth="1"/>
    <col min="15594" max="15594" width="22.5703125" style="19" customWidth="1"/>
    <col min="15595" max="15595" width="17.7109375" style="19" customWidth="1"/>
    <col min="15596" max="15596" width="13.7109375" style="19" customWidth="1"/>
    <col min="15597" max="15599" width="11.28515625" style="19" customWidth="1"/>
    <col min="15600" max="15601" width="12" style="19" customWidth="1"/>
    <col min="15602" max="15603" width="11.28515625" style="19" customWidth="1"/>
    <col min="15604" max="15604" width="14.28515625" style="19" customWidth="1"/>
    <col min="15605" max="15847" width="17.7109375" style="19"/>
    <col min="15848" max="15848" width="23.7109375" style="19" bestFit="1" customWidth="1"/>
    <col min="15849" max="15849" width="115" style="19" bestFit="1" customWidth="1"/>
    <col min="15850" max="15850" width="22.5703125" style="19" customWidth="1"/>
    <col min="15851" max="15851" width="17.7109375" style="19" customWidth="1"/>
    <col min="15852" max="15852" width="13.7109375" style="19" customWidth="1"/>
    <col min="15853" max="15855" width="11.28515625" style="19" customWidth="1"/>
    <col min="15856" max="15857" width="12" style="19" customWidth="1"/>
    <col min="15858" max="15859" width="11.28515625" style="19" customWidth="1"/>
    <col min="15860" max="15860" width="14.28515625" style="19" customWidth="1"/>
    <col min="15861" max="16103" width="17.7109375" style="19"/>
    <col min="16104" max="16104" width="23.7109375" style="19" bestFit="1" customWidth="1"/>
    <col min="16105" max="16105" width="115" style="19" bestFit="1" customWidth="1"/>
    <col min="16106" max="16106" width="22.5703125" style="19" customWidth="1"/>
    <col min="16107" max="16107" width="17.7109375" style="19" customWidth="1"/>
    <col min="16108" max="16108" width="13.7109375" style="19" customWidth="1"/>
    <col min="16109" max="16111" width="11.28515625" style="19" customWidth="1"/>
    <col min="16112" max="16113" width="12" style="19" customWidth="1"/>
    <col min="16114" max="16115" width="11.28515625" style="19" customWidth="1"/>
    <col min="16116" max="16116" width="14.28515625" style="19" customWidth="1"/>
    <col min="16117" max="16384" width="17.7109375" style="19"/>
  </cols>
  <sheetData>
    <row r="1" spans="1:14" s="10" customFormat="1" ht="38.450000000000003" customHeight="1" x14ac:dyDescent="0.2">
      <c r="A1" s="30" t="s">
        <v>0</v>
      </c>
      <c r="B1" s="30" t="s">
        <v>144</v>
      </c>
      <c r="C1" s="30" t="s">
        <v>258</v>
      </c>
      <c r="D1" s="31" t="s">
        <v>146</v>
      </c>
      <c r="E1" s="32" t="s">
        <v>1</v>
      </c>
      <c r="F1" s="33" t="s">
        <v>148</v>
      </c>
      <c r="G1" s="33" t="s">
        <v>149</v>
      </c>
      <c r="H1" s="33" t="s">
        <v>450</v>
      </c>
      <c r="I1" s="33" t="s">
        <v>150</v>
      </c>
      <c r="J1" s="33" t="s">
        <v>151</v>
      </c>
      <c r="K1" s="33" t="s">
        <v>152</v>
      </c>
      <c r="L1" s="33" t="s">
        <v>153</v>
      </c>
      <c r="M1" s="33" t="s">
        <v>154</v>
      </c>
      <c r="N1" s="33" t="s">
        <v>444</v>
      </c>
    </row>
    <row r="2" spans="1:14" s="11" customFormat="1" ht="12.75" x14ac:dyDescent="0.2">
      <c r="A2" s="11" t="s">
        <v>110</v>
      </c>
      <c r="B2" s="12" t="s">
        <v>417</v>
      </c>
      <c r="C2" s="17">
        <v>1989</v>
      </c>
      <c r="D2" s="11" t="s">
        <v>2</v>
      </c>
      <c r="E2" s="34">
        <f t="shared" ref="E2:E36" si="0">SUM(F2:K2)</f>
        <v>31873</v>
      </c>
      <c r="F2" s="34">
        <v>0</v>
      </c>
      <c r="G2" s="34">
        <v>27366</v>
      </c>
      <c r="H2" s="34">
        <v>2066</v>
      </c>
      <c r="I2" s="34">
        <v>0</v>
      </c>
      <c r="J2" s="34">
        <v>1265</v>
      </c>
      <c r="K2" s="34">
        <v>1176</v>
      </c>
      <c r="L2" s="34">
        <v>918000</v>
      </c>
      <c r="M2" s="17" t="s">
        <v>443</v>
      </c>
      <c r="N2" s="69">
        <v>51.473843031090787</v>
      </c>
    </row>
    <row r="3" spans="1:14" s="11" customFormat="1" ht="12.75" x14ac:dyDescent="0.2">
      <c r="A3" s="11" t="s">
        <v>108</v>
      </c>
      <c r="B3" s="12" t="s">
        <v>259</v>
      </c>
      <c r="C3" s="12" t="s">
        <v>260</v>
      </c>
      <c r="D3" s="11" t="s">
        <v>2</v>
      </c>
      <c r="E3" s="34">
        <f t="shared" si="0"/>
        <v>12473</v>
      </c>
      <c r="F3" s="34">
        <v>0</v>
      </c>
      <c r="G3" s="34">
        <v>12008</v>
      </c>
      <c r="H3" s="34">
        <v>0</v>
      </c>
      <c r="I3" s="34">
        <v>0</v>
      </c>
      <c r="J3" s="34">
        <v>465</v>
      </c>
      <c r="K3" s="34">
        <v>0</v>
      </c>
      <c r="L3" s="34">
        <v>599250</v>
      </c>
      <c r="M3" s="17" t="s">
        <v>441</v>
      </c>
      <c r="N3" s="69">
        <v>68.59129270984414</v>
      </c>
    </row>
    <row r="4" spans="1:14" s="11" customFormat="1" ht="12.75" x14ac:dyDescent="0.2">
      <c r="A4" s="11" t="s">
        <v>109</v>
      </c>
      <c r="B4" s="12" t="s">
        <v>388</v>
      </c>
      <c r="C4" s="17">
        <v>2022</v>
      </c>
      <c r="D4" s="11" t="s">
        <v>2</v>
      </c>
      <c r="E4" s="34">
        <f t="shared" si="0"/>
        <v>53497</v>
      </c>
      <c r="F4" s="34">
        <v>0</v>
      </c>
      <c r="G4" s="34">
        <v>26179</v>
      </c>
      <c r="H4" s="34">
        <v>1259</v>
      </c>
      <c r="I4" s="34">
        <v>25008</v>
      </c>
      <c r="J4" s="34">
        <v>831</v>
      </c>
      <c r="K4" s="34">
        <v>220</v>
      </c>
      <c r="L4" s="34">
        <v>2056000</v>
      </c>
      <c r="M4" s="17" t="s">
        <v>441</v>
      </c>
      <c r="N4" s="70">
        <v>57.791683588775363</v>
      </c>
    </row>
    <row r="5" spans="1:14" s="11" customFormat="1" ht="12.75" x14ac:dyDescent="0.2">
      <c r="A5" s="11" t="s">
        <v>133</v>
      </c>
      <c r="B5" s="12" t="s">
        <v>393</v>
      </c>
      <c r="C5" s="17" t="s">
        <v>423</v>
      </c>
      <c r="D5" s="11" t="s">
        <v>2</v>
      </c>
      <c r="E5" s="34">
        <f t="shared" si="0"/>
        <v>23158</v>
      </c>
      <c r="F5" s="34">
        <v>0</v>
      </c>
      <c r="G5" s="34">
        <v>19548</v>
      </c>
      <c r="H5" s="34">
        <v>759</v>
      </c>
      <c r="I5" s="34">
        <v>0</v>
      </c>
      <c r="J5" s="34">
        <v>2851</v>
      </c>
      <c r="K5" s="34">
        <v>0</v>
      </c>
      <c r="L5" s="34">
        <v>523000</v>
      </c>
      <c r="M5" s="17" t="s">
        <v>443</v>
      </c>
      <c r="N5" s="69">
        <v>42.625372993407602</v>
      </c>
    </row>
    <row r="6" spans="1:14" s="11" customFormat="1" ht="12.75" x14ac:dyDescent="0.2">
      <c r="A6" s="11" t="s">
        <v>114</v>
      </c>
      <c r="B6" s="12" t="s">
        <v>418</v>
      </c>
      <c r="C6" s="12" t="s">
        <v>261</v>
      </c>
      <c r="D6" s="11" t="s">
        <v>2</v>
      </c>
      <c r="E6" s="34">
        <f t="shared" si="0"/>
        <v>52924</v>
      </c>
      <c r="F6" s="34">
        <v>0</v>
      </c>
      <c r="G6" s="34">
        <v>44892</v>
      </c>
      <c r="H6" s="34">
        <v>0</v>
      </c>
      <c r="I6" s="34">
        <v>0</v>
      </c>
      <c r="J6" s="34">
        <v>0</v>
      </c>
      <c r="K6" s="34">
        <v>8032</v>
      </c>
      <c r="L6" s="34">
        <v>1212000</v>
      </c>
      <c r="M6" s="17" t="s">
        <v>443</v>
      </c>
      <c r="N6" s="69">
        <v>94.71950473170844</v>
      </c>
    </row>
    <row r="7" spans="1:14" s="11" customFormat="1" ht="12.75" x14ac:dyDescent="0.2">
      <c r="A7" s="11" t="s">
        <v>115</v>
      </c>
      <c r="B7" s="12" t="s">
        <v>235</v>
      </c>
      <c r="C7" s="12" t="s">
        <v>235</v>
      </c>
      <c r="D7" s="11" t="s">
        <v>4</v>
      </c>
      <c r="E7" s="34">
        <f t="shared" si="0"/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73" t="s">
        <v>235</v>
      </c>
      <c r="N7" s="70" t="s">
        <v>235</v>
      </c>
    </row>
    <row r="8" spans="1:14" s="11" customFormat="1" ht="12.75" x14ac:dyDescent="0.2">
      <c r="A8" s="11" t="s">
        <v>117</v>
      </c>
      <c r="B8" s="12" t="s">
        <v>262</v>
      </c>
      <c r="C8" s="17">
        <v>2010</v>
      </c>
      <c r="D8" s="11" t="s">
        <v>2</v>
      </c>
      <c r="E8" s="34">
        <f t="shared" si="0"/>
        <v>20550</v>
      </c>
      <c r="F8" s="34">
        <v>0</v>
      </c>
      <c r="G8" s="34">
        <v>20550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17" t="s">
        <v>443</v>
      </c>
      <c r="N8" s="69">
        <v>72.649007782120862</v>
      </c>
    </row>
    <row r="9" spans="1:14" s="11" customFormat="1" ht="12.75" x14ac:dyDescent="0.2">
      <c r="A9" s="11" t="s">
        <v>116</v>
      </c>
      <c r="B9" s="12" t="s">
        <v>235</v>
      </c>
      <c r="C9" s="12" t="s">
        <v>235</v>
      </c>
      <c r="D9" s="11" t="s">
        <v>4</v>
      </c>
      <c r="E9" s="34">
        <f t="shared" si="0"/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73" t="s">
        <v>235</v>
      </c>
      <c r="N9" s="70" t="s">
        <v>235</v>
      </c>
    </row>
    <row r="10" spans="1:14" s="11" customFormat="1" ht="12.75" x14ac:dyDescent="0.2">
      <c r="A10" s="11" t="s">
        <v>125</v>
      </c>
      <c r="B10" s="12" t="s">
        <v>263</v>
      </c>
      <c r="C10" s="17">
        <v>2009</v>
      </c>
      <c r="D10" s="11" t="s">
        <v>2</v>
      </c>
      <c r="E10" s="34">
        <f t="shared" si="0"/>
        <v>16534</v>
      </c>
      <c r="F10" s="34">
        <v>0</v>
      </c>
      <c r="G10" s="34">
        <v>16534</v>
      </c>
      <c r="H10" s="34">
        <v>0</v>
      </c>
      <c r="I10" s="34">
        <v>0</v>
      </c>
      <c r="J10" s="34">
        <v>0</v>
      </c>
      <c r="K10" s="34">
        <v>0</v>
      </c>
      <c r="L10" s="34">
        <v>497000</v>
      </c>
      <c r="M10" s="17" t="s">
        <v>443</v>
      </c>
      <c r="N10" s="69">
        <v>63.652756006693828</v>
      </c>
    </row>
    <row r="11" spans="1:14" s="11" customFormat="1" ht="12.75" x14ac:dyDescent="0.2">
      <c r="A11" s="11" t="s">
        <v>139</v>
      </c>
      <c r="B11" s="12" t="s">
        <v>140</v>
      </c>
      <c r="C11" s="17">
        <v>2015</v>
      </c>
      <c r="D11" s="11" t="s">
        <v>2</v>
      </c>
      <c r="E11" s="34">
        <f t="shared" si="0"/>
        <v>20318</v>
      </c>
      <c r="F11" s="34">
        <v>0</v>
      </c>
      <c r="G11" s="34">
        <v>18449</v>
      </c>
      <c r="H11" s="34">
        <v>480</v>
      </c>
      <c r="I11" s="34">
        <v>0</v>
      </c>
      <c r="J11" s="34">
        <v>304</v>
      </c>
      <c r="K11" s="34">
        <v>1085</v>
      </c>
      <c r="L11" s="34">
        <v>690000</v>
      </c>
      <c r="M11" s="17" t="s">
        <v>443</v>
      </c>
      <c r="N11" s="69">
        <v>52.368881494371315</v>
      </c>
    </row>
    <row r="12" spans="1:14" s="11" customFormat="1" ht="12.75" x14ac:dyDescent="0.2">
      <c r="A12" s="47" t="s">
        <v>118</v>
      </c>
      <c r="B12" s="12" t="s">
        <v>419</v>
      </c>
      <c r="C12" s="12" t="s">
        <v>264</v>
      </c>
      <c r="D12" s="11" t="s">
        <v>4</v>
      </c>
      <c r="E12" s="34">
        <f t="shared" si="0"/>
        <v>1395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1395</v>
      </c>
      <c r="L12" s="34">
        <v>0</v>
      </c>
      <c r="M12" s="73" t="s">
        <v>235</v>
      </c>
      <c r="N12" s="70" t="s">
        <v>235</v>
      </c>
    </row>
    <row r="13" spans="1:14" s="11" customFormat="1" ht="12.75" x14ac:dyDescent="0.2">
      <c r="A13" s="11" t="s">
        <v>47</v>
      </c>
      <c r="B13" s="12" t="s">
        <v>265</v>
      </c>
      <c r="C13" s="12" t="s">
        <v>394</v>
      </c>
      <c r="D13" s="11" t="s">
        <v>3</v>
      </c>
      <c r="E13" s="34">
        <f t="shared" si="0"/>
        <v>21098</v>
      </c>
      <c r="F13" s="34">
        <v>0</v>
      </c>
      <c r="G13" s="34">
        <v>10525</v>
      </c>
      <c r="H13" s="34">
        <v>10084</v>
      </c>
      <c r="I13" s="34">
        <v>0</v>
      </c>
      <c r="J13" s="34">
        <v>467</v>
      </c>
      <c r="K13" s="34">
        <v>22</v>
      </c>
      <c r="L13" s="34">
        <v>838081.23699999996</v>
      </c>
      <c r="M13" s="17" t="s">
        <v>443</v>
      </c>
      <c r="N13" s="69">
        <v>50.279911697940356</v>
      </c>
    </row>
    <row r="14" spans="1:14" s="12" customFormat="1" ht="12.75" x14ac:dyDescent="0.2">
      <c r="A14" s="12" t="s">
        <v>107</v>
      </c>
      <c r="B14" s="12" t="s">
        <v>266</v>
      </c>
      <c r="C14" s="12" t="s">
        <v>267</v>
      </c>
      <c r="D14" s="12" t="s">
        <v>2</v>
      </c>
      <c r="E14" s="34">
        <f t="shared" si="0"/>
        <v>4110</v>
      </c>
      <c r="F14" s="13">
        <v>0</v>
      </c>
      <c r="G14" s="13">
        <v>3053</v>
      </c>
      <c r="H14" s="34">
        <v>1024</v>
      </c>
      <c r="I14" s="13">
        <v>0</v>
      </c>
      <c r="J14" s="13">
        <v>33</v>
      </c>
      <c r="K14" s="13">
        <v>0</v>
      </c>
      <c r="L14" s="34">
        <v>131000</v>
      </c>
      <c r="M14" s="17" t="s">
        <v>443</v>
      </c>
      <c r="N14" s="69">
        <v>87.896623194757211</v>
      </c>
    </row>
    <row r="15" spans="1:14" s="11" customFormat="1" ht="12.75" x14ac:dyDescent="0.2">
      <c r="A15" s="11" t="s">
        <v>106</v>
      </c>
      <c r="B15" s="12" t="s">
        <v>268</v>
      </c>
      <c r="C15" s="12" t="s">
        <v>269</v>
      </c>
      <c r="D15" s="11" t="s">
        <v>2</v>
      </c>
      <c r="E15" s="34">
        <f t="shared" si="0"/>
        <v>2784</v>
      </c>
      <c r="F15" s="34">
        <v>0</v>
      </c>
      <c r="G15" s="34">
        <v>1897</v>
      </c>
      <c r="H15" s="34">
        <v>815</v>
      </c>
      <c r="I15" s="34">
        <v>0</v>
      </c>
      <c r="J15" s="34">
        <v>72</v>
      </c>
      <c r="K15" s="34">
        <v>0</v>
      </c>
      <c r="L15" s="34">
        <v>93456</v>
      </c>
      <c r="M15" s="17" t="s">
        <v>443</v>
      </c>
      <c r="N15" s="69">
        <v>78.162115321645416</v>
      </c>
    </row>
    <row r="16" spans="1:14" s="11" customFormat="1" ht="12.75" x14ac:dyDescent="0.2">
      <c r="A16" s="11" t="s">
        <v>105</v>
      </c>
      <c r="B16" s="12" t="s">
        <v>270</v>
      </c>
      <c r="C16" s="12" t="s">
        <v>271</v>
      </c>
      <c r="D16" s="11" t="s">
        <v>2</v>
      </c>
      <c r="E16" s="34">
        <f t="shared" si="0"/>
        <v>2141</v>
      </c>
      <c r="F16" s="34">
        <v>0</v>
      </c>
      <c r="G16" s="34">
        <v>1452</v>
      </c>
      <c r="H16" s="34">
        <v>689</v>
      </c>
      <c r="I16" s="34">
        <v>0</v>
      </c>
      <c r="J16" s="34">
        <v>0</v>
      </c>
      <c r="K16" s="34">
        <v>0</v>
      </c>
      <c r="L16" s="34">
        <v>61000</v>
      </c>
      <c r="M16" s="17" t="s">
        <v>443</v>
      </c>
      <c r="N16" s="69">
        <v>69.41587305853632</v>
      </c>
    </row>
    <row r="17" spans="1:14" s="11" customFormat="1" ht="12.75" x14ac:dyDescent="0.2">
      <c r="A17" s="11" t="s">
        <v>38</v>
      </c>
      <c r="B17" s="12" t="s">
        <v>272</v>
      </c>
      <c r="C17" s="12" t="s">
        <v>273</v>
      </c>
      <c r="D17" s="11" t="s">
        <v>3</v>
      </c>
      <c r="E17" s="34">
        <f t="shared" si="0"/>
        <v>1739</v>
      </c>
      <c r="F17" s="34">
        <v>0</v>
      </c>
      <c r="G17" s="34">
        <v>0</v>
      </c>
      <c r="H17" s="34">
        <v>829</v>
      </c>
      <c r="I17" s="34">
        <v>0</v>
      </c>
      <c r="J17" s="34">
        <v>0</v>
      </c>
      <c r="K17" s="34">
        <v>910</v>
      </c>
      <c r="L17" s="60" t="s">
        <v>235</v>
      </c>
      <c r="M17" s="17" t="s">
        <v>441</v>
      </c>
      <c r="N17" s="69">
        <v>64.738711263476034</v>
      </c>
    </row>
    <row r="18" spans="1:14" s="11" customFormat="1" ht="12.75" x14ac:dyDescent="0.2">
      <c r="A18" s="11" t="s">
        <v>129</v>
      </c>
      <c r="B18" s="12" t="s">
        <v>395</v>
      </c>
      <c r="C18" s="17" t="s">
        <v>274</v>
      </c>
      <c r="D18" s="11" t="s">
        <v>2</v>
      </c>
      <c r="E18" s="34">
        <f t="shared" si="0"/>
        <v>4170</v>
      </c>
      <c r="F18" s="34">
        <v>0</v>
      </c>
      <c r="G18" s="34">
        <v>3026</v>
      </c>
      <c r="H18" s="34">
        <v>997</v>
      </c>
      <c r="I18" s="34">
        <v>0</v>
      </c>
      <c r="J18" s="34">
        <v>147</v>
      </c>
      <c r="K18" s="34">
        <v>0</v>
      </c>
      <c r="L18" s="34">
        <v>161110</v>
      </c>
      <c r="M18" s="17" t="s">
        <v>443</v>
      </c>
      <c r="N18" s="69">
        <v>79.33901502408392</v>
      </c>
    </row>
    <row r="19" spans="1:14" s="11" customFormat="1" ht="12.75" x14ac:dyDescent="0.2">
      <c r="A19" s="11" t="s">
        <v>39</v>
      </c>
      <c r="B19" s="12" t="s">
        <v>275</v>
      </c>
      <c r="C19" s="12" t="s">
        <v>276</v>
      </c>
      <c r="D19" s="11" t="s">
        <v>3</v>
      </c>
      <c r="E19" s="34">
        <f t="shared" si="0"/>
        <v>3686</v>
      </c>
      <c r="F19" s="34">
        <v>0</v>
      </c>
      <c r="G19" s="34">
        <v>1985</v>
      </c>
      <c r="H19" s="34">
        <v>1677</v>
      </c>
      <c r="I19" s="34">
        <v>0</v>
      </c>
      <c r="J19" s="34">
        <v>24</v>
      </c>
      <c r="K19" s="34">
        <v>0</v>
      </c>
      <c r="L19" s="34">
        <v>141000</v>
      </c>
      <c r="M19" s="17" t="s">
        <v>441</v>
      </c>
      <c r="N19" s="69">
        <v>59.118375344170545</v>
      </c>
    </row>
    <row r="20" spans="1:14" s="11" customFormat="1" ht="12" customHeight="1" x14ac:dyDescent="0.2">
      <c r="A20" s="11" t="s">
        <v>40</v>
      </c>
      <c r="B20" s="12" t="s">
        <v>277</v>
      </c>
      <c r="C20" s="12" t="s">
        <v>278</v>
      </c>
      <c r="D20" s="11" t="s">
        <v>2</v>
      </c>
      <c r="E20" s="34">
        <f t="shared" si="0"/>
        <v>1755</v>
      </c>
      <c r="F20" s="34">
        <v>0</v>
      </c>
      <c r="G20" s="34">
        <v>428</v>
      </c>
      <c r="H20" s="34">
        <v>1327</v>
      </c>
      <c r="I20" s="34">
        <v>0</v>
      </c>
      <c r="J20" s="34">
        <v>0</v>
      </c>
      <c r="K20" s="34">
        <v>0</v>
      </c>
      <c r="L20" s="34">
        <v>72000</v>
      </c>
      <c r="M20" s="17" t="s">
        <v>443</v>
      </c>
      <c r="N20" s="69">
        <v>124.80587739659398</v>
      </c>
    </row>
    <row r="21" spans="1:14" s="11" customFormat="1" ht="12.75" x14ac:dyDescent="0.2">
      <c r="A21" s="11" t="s">
        <v>141</v>
      </c>
      <c r="B21" s="12" t="s">
        <v>142</v>
      </c>
      <c r="C21" s="17">
        <v>1930</v>
      </c>
      <c r="D21" s="11" t="s">
        <v>2</v>
      </c>
      <c r="E21" s="34">
        <f t="shared" si="0"/>
        <v>1585</v>
      </c>
      <c r="F21" s="34">
        <v>0</v>
      </c>
      <c r="G21" s="34">
        <v>1097</v>
      </c>
      <c r="H21" s="34">
        <v>488</v>
      </c>
      <c r="I21" s="34">
        <v>0</v>
      </c>
      <c r="J21" s="34"/>
      <c r="K21" s="34"/>
      <c r="L21" s="34">
        <v>56800</v>
      </c>
      <c r="M21" s="17" t="s">
        <v>441</v>
      </c>
      <c r="N21" s="69">
        <v>49.595592412381826</v>
      </c>
    </row>
    <row r="22" spans="1:14" s="11" customFormat="1" ht="12.75" x14ac:dyDescent="0.2">
      <c r="A22" s="11" t="s">
        <v>42</v>
      </c>
      <c r="B22" s="12" t="s">
        <v>279</v>
      </c>
      <c r="C22" s="12" t="s">
        <v>449</v>
      </c>
      <c r="D22" s="47" t="s">
        <v>2</v>
      </c>
      <c r="E22" s="34">
        <f t="shared" si="0"/>
        <v>10258</v>
      </c>
      <c r="F22" s="34">
        <v>0</v>
      </c>
      <c r="G22" s="34">
        <v>6010</v>
      </c>
      <c r="H22" s="34">
        <v>3392</v>
      </c>
      <c r="I22" s="34">
        <v>0</v>
      </c>
      <c r="J22" s="34">
        <v>845</v>
      </c>
      <c r="K22" s="34">
        <v>11</v>
      </c>
      <c r="L22" s="34">
        <v>357000</v>
      </c>
      <c r="M22" s="17" t="s">
        <v>443</v>
      </c>
      <c r="N22" s="69">
        <v>55.672354170108832</v>
      </c>
    </row>
    <row r="23" spans="1:14" s="11" customFormat="1" ht="12.75" x14ac:dyDescent="0.2">
      <c r="A23" s="11" t="s">
        <v>130</v>
      </c>
      <c r="B23" s="12" t="s">
        <v>280</v>
      </c>
      <c r="C23" s="17" t="s">
        <v>281</v>
      </c>
      <c r="D23" s="11" t="s">
        <v>3</v>
      </c>
      <c r="E23" s="34">
        <f t="shared" si="0"/>
        <v>10856</v>
      </c>
      <c r="F23" s="34">
        <v>0</v>
      </c>
      <c r="G23" s="34">
        <v>3481</v>
      </c>
      <c r="H23" s="34">
        <v>7237</v>
      </c>
      <c r="I23" s="34">
        <v>0</v>
      </c>
      <c r="J23" s="34">
        <v>137</v>
      </c>
      <c r="K23" s="34">
        <v>1</v>
      </c>
      <c r="L23" s="34">
        <v>335000</v>
      </c>
      <c r="M23" s="17" t="s">
        <v>443</v>
      </c>
      <c r="N23" s="69">
        <v>46.704354792380464</v>
      </c>
    </row>
    <row r="24" spans="1:14" s="11" customFormat="1" ht="12.75" x14ac:dyDescent="0.2">
      <c r="A24" s="11" t="s">
        <v>16</v>
      </c>
      <c r="B24" s="12" t="s">
        <v>282</v>
      </c>
      <c r="C24" s="12" t="s">
        <v>283</v>
      </c>
      <c r="D24" s="11" t="s">
        <v>2</v>
      </c>
      <c r="E24" s="34">
        <f t="shared" si="0"/>
        <v>3103</v>
      </c>
      <c r="F24" s="34">
        <v>404</v>
      </c>
      <c r="G24" s="34">
        <v>1747</v>
      </c>
      <c r="H24" s="34">
        <v>690</v>
      </c>
      <c r="I24" s="34">
        <v>0</v>
      </c>
      <c r="J24" s="34">
        <v>262</v>
      </c>
      <c r="K24" s="34">
        <v>0</v>
      </c>
      <c r="L24" s="34">
        <v>81600</v>
      </c>
      <c r="M24" s="17" t="s">
        <v>443</v>
      </c>
      <c r="N24" s="69">
        <v>71.903807472862354</v>
      </c>
    </row>
    <row r="25" spans="1:14" s="11" customFormat="1" ht="12.75" x14ac:dyDescent="0.2">
      <c r="A25" s="11" t="s">
        <v>17</v>
      </c>
      <c r="B25" s="12" t="s">
        <v>389</v>
      </c>
      <c r="C25" s="12" t="s">
        <v>284</v>
      </c>
      <c r="D25" s="11" t="s">
        <v>2</v>
      </c>
      <c r="E25" s="34">
        <f t="shared" si="0"/>
        <v>10753</v>
      </c>
      <c r="F25" s="34">
        <v>1339</v>
      </c>
      <c r="G25" s="34">
        <v>7267</v>
      </c>
      <c r="H25" s="34">
        <v>1493</v>
      </c>
      <c r="I25" s="34">
        <v>0</v>
      </c>
      <c r="J25" s="34">
        <v>76</v>
      </c>
      <c r="K25" s="34">
        <v>578</v>
      </c>
      <c r="L25" s="34">
        <v>42600</v>
      </c>
      <c r="M25" s="17" t="s">
        <v>443</v>
      </c>
      <c r="N25" s="69">
        <v>69.122335868514554</v>
      </c>
    </row>
    <row r="26" spans="1:14" s="11" customFormat="1" ht="12.75" x14ac:dyDescent="0.2">
      <c r="A26" s="11" t="s">
        <v>18</v>
      </c>
      <c r="B26" s="12" t="s">
        <v>285</v>
      </c>
      <c r="C26" s="12" t="s">
        <v>286</v>
      </c>
      <c r="D26" s="11" t="s">
        <v>2</v>
      </c>
      <c r="E26" s="34">
        <f t="shared" si="0"/>
        <v>10000</v>
      </c>
      <c r="F26" s="34">
        <v>0</v>
      </c>
      <c r="G26" s="34">
        <v>7568</v>
      </c>
      <c r="H26" s="34">
        <v>2036</v>
      </c>
      <c r="I26" s="34">
        <v>0</v>
      </c>
      <c r="J26" s="34">
        <v>396</v>
      </c>
      <c r="K26" s="34">
        <v>0</v>
      </c>
      <c r="L26" s="34">
        <v>228400</v>
      </c>
      <c r="M26" s="17" t="s">
        <v>443</v>
      </c>
      <c r="N26" s="69">
        <v>70.182575037698982</v>
      </c>
    </row>
    <row r="27" spans="1:14" s="11" customFormat="1" ht="12.75" x14ac:dyDescent="0.2">
      <c r="A27" s="11" t="s">
        <v>36</v>
      </c>
      <c r="B27" s="12" t="s">
        <v>287</v>
      </c>
      <c r="C27" s="12" t="s">
        <v>288</v>
      </c>
      <c r="D27" s="47" t="s">
        <v>3</v>
      </c>
      <c r="E27" s="34">
        <f t="shared" si="0"/>
        <v>9196</v>
      </c>
      <c r="F27" s="34">
        <v>0</v>
      </c>
      <c r="G27" s="34">
        <v>5157</v>
      </c>
      <c r="H27" s="34">
        <v>3657</v>
      </c>
      <c r="I27" s="34">
        <v>0</v>
      </c>
      <c r="J27" s="34">
        <v>381</v>
      </c>
      <c r="K27" s="34">
        <v>1</v>
      </c>
      <c r="L27" s="34">
        <v>340000</v>
      </c>
      <c r="M27" s="17" t="s">
        <v>443</v>
      </c>
      <c r="N27" s="69">
        <v>79.570810174742633</v>
      </c>
    </row>
    <row r="28" spans="1:14" s="11" customFormat="1" ht="12.75" x14ac:dyDescent="0.2">
      <c r="A28" s="11" t="s">
        <v>43</v>
      </c>
      <c r="B28" s="12" t="s">
        <v>289</v>
      </c>
      <c r="C28" s="12" t="s">
        <v>390</v>
      </c>
      <c r="D28" s="11" t="s">
        <v>3</v>
      </c>
      <c r="E28" s="34">
        <f t="shared" si="0"/>
        <v>11549</v>
      </c>
      <c r="F28" s="34">
        <v>0</v>
      </c>
      <c r="G28" s="34">
        <v>547</v>
      </c>
      <c r="H28" s="34">
        <v>7399</v>
      </c>
      <c r="I28" s="34">
        <v>0</v>
      </c>
      <c r="J28" s="34">
        <v>611</v>
      </c>
      <c r="K28" s="34">
        <v>2992</v>
      </c>
      <c r="L28" s="34">
        <v>511000</v>
      </c>
      <c r="M28" s="17" t="s">
        <v>443</v>
      </c>
      <c r="N28" s="69">
        <v>73.336638624699773</v>
      </c>
    </row>
    <row r="29" spans="1:14" s="11" customFormat="1" ht="12.75" x14ac:dyDescent="0.2">
      <c r="A29" s="11" t="s">
        <v>44</v>
      </c>
      <c r="B29" s="12" t="s">
        <v>290</v>
      </c>
      <c r="C29" s="12" t="s">
        <v>291</v>
      </c>
      <c r="D29" s="47" t="s">
        <v>3</v>
      </c>
      <c r="E29" s="34">
        <f t="shared" si="0"/>
        <v>8353</v>
      </c>
      <c r="F29" s="34">
        <v>0</v>
      </c>
      <c r="G29" s="34">
        <v>160</v>
      </c>
      <c r="H29" s="34">
        <v>3838</v>
      </c>
      <c r="I29" s="34">
        <v>2243</v>
      </c>
      <c r="J29" s="34">
        <v>2112</v>
      </c>
      <c r="K29" s="34">
        <v>0</v>
      </c>
      <c r="L29" s="34">
        <v>438909</v>
      </c>
      <c r="M29" s="17" t="s">
        <v>443</v>
      </c>
      <c r="N29" s="69">
        <v>54.594680222812819</v>
      </c>
    </row>
    <row r="30" spans="1:14" s="11" customFormat="1" ht="12.75" x14ac:dyDescent="0.2">
      <c r="A30" s="11" t="s">
        <v>122</v>
      </c>
      <c r="B30" s="12" t="s">
        <v>292</v>
      </c>
      <c r="C30" s="12" t="s">
        <v>391</v>
      </c>
      <c r="D30" s="11" t="s">
        <v>2</v>
      </c>
      <c r="E30" s="34">
        <f t="shared" si="0"/>
        <v>6529</v>
      </c>
      <c r="F30" s="34">
        <v>0</v>
      </c>
      <c r="G30" s="34">
        <v>5176</v>
      </c>
      <c r="H30" s="34">
        <v>496</v>
      </c>
      <c r="I30" s="34">
        <v>0</v>
      </c>
      <c r="J30" s="34">
        <v>577</v>
      </c>
      <c r="K30" s="34">
        <v>280</v>
      </c>
      <c r="L30" s="34">
        <v>172000</v>
      </c>
      <c r="M30" s="17" t="s">
        <v>235</v>
      </c>
      <c r="N30" s="69">
        <v>77.676320040875268</v>
      </c>
    </row>
    <row r="31" spans="1:14" s="11" customFormat="1" ht="12.75" x14ac:dyDescent="0.2">
      <c r="A31" s="11" t="s">
        <v>131</v>
      </c>
      <c r="B31" s="12" t="s">
        <v>445</v>
      </c>
      <c r="C31" s="17">
        <v>1930</v>
      </c>
      <c r="D31" s="11" t="s">
        <v>2</v>
      </c>
      <c r="E31" s="34">
        <f t="shared" si="0"/>
        <v>6082</v>
      </c>
      <c r="F31" s="34">
        <v>0</v>
      </c>
      <c r="G31" s="34">
        <v>4321</v>
      </c>
      <c r="H31" s="34">
        <v>865</v>
      </c>
      <c r="I31" s="34">
        <v>0</v>
      </c>
      <c r="J31" s="34">
        <v>461</v>
      </c>
      <c r="K31" s="34">
        <v>435</v>
      </c>
      <c r="L31" s="34">
        <v>210784</v>
      </c>
      <c r="M31" s="17" t="s">
        <v>443</v>
      </c>
      <c r="N31" s="69">
        <v>79.158243731087353</v>
      </c>
    </row>
    <row r="32" spans="1:14" s="11" customFormat="1" ht="12.75" x14ac:dyDescent="0.2">
      <c r="A32" s="11" t="s">
        <v>34</v>
      </c>
      <c r="B32" s="12" t="s">
        <v>293</v>
      </c>
      <c r="C32" s="17">
        <v>1986</v>
      </c>
      <c r="D32" s="11" t="s">
        <v>3</v>
      </c>
      <c r="E32" s="34">
        <f t="shared" si="0"/>
        <v>28158</v>
      </c>
      <c r="F32" s="34">
        <v>0</v>
      </c>
      <c r="G32" s="34">
        <v>12710</v>
      </c>
      <c r="H32" s="34">
        <v>14366</v>
      </c>
      <c r="I32" s="34">
        <v>0</v>
      </c>
      <c r="J32" s="34">
        <v>751</v>
      </c>
      <c r="K32" s="34">
        <v>331</v>
      </c>
      <c r="L32" s="34">
        <v>1202943.892</v>
      </c>
      <c r="M32" s="17" t="s">
        <v>443</v>
      </c>
      <c r="N32" s="69">
        <v>61.443731990539426</v>
      </c>
    </row>
    <row r="33" spans="1:14" s="11" customFormat="1" ht="12.75" x14ac:dyDescent="0.2">
      <c r="A33" s="11" t="s">
        <v>113</v>
      </c>
      <c r="B33" s="12" t="s">
        <v>294</v>
      </c>
      <c r="C33" s="12" t="s">
        <v>295</v>
      </c>
      <c r="D33" s="11" t="s">
        <v>2</v>
      </c>
      <c r="E33" s="34">
        <f t="shared" si="0"/>
        <v>4856</v>
      </c>
      <c r="F33" s="34">
        <v>0</v>
      </c>
      <c r="G33" s="34">
        <v>0</v>
      </c>
      <c r="H33" s="34">
        <v>0</v>
      </c>
      <c r="I33" s="34">
        <v>0</v>
      </c>
      <c r="J33" s="34">
        <v>41</v>
      </c>
      <c r="K33" s="34">
        <v>4815</v>
      </c>
      <c r="L33" s="34">
        <v>0</v>
      </c>
      <c r="M33" s="17" t="s">
        <v>441</v>
      </c>
      <c r="N33" s="69">
        <v>54.409226936641346</v>
      </c>
    </row>
    <row r="34" spans="1:14" s="11" customFormat="1" ht="12.75" x14ac:dyDescent="0.2">
      <c r="A34" s="11" t="s">
        <v>132</v>
      </c>
      <c r="B34" s="12" t="s">
        <v>296</v>
      </c>
      <c r="C34" s="17" t="s">
        <v>297</v>
      </c>
      <c r="D34" s="11" t="s">
        <v>2</v>
      </c>
      <c r="E34" s="34">
        <f t="shared" si="0"/>
        <v>4936</v>
      </c>
      <c r="F34" s="34">
        <v>0</v>
      </c>
      <c r="G34" s="34">
        <v>4314</v>
      </c>
      <c r="H34" s="34">
        <v>602</v>
      </c>
      <c r="I34" s="34">
        <v>0</v>
      </c>
      <c r="J34" s="34">
        <v>20</v>
      </c>
      <c r="K34" s="34">
        <v>0</v>
      </c>
      <c r="L34" s="34">
        <v>103000</v>
      </c>
      <c r="M34" s="17" t="s">
        <v>443</v>
      </c>
      <c r="N34" s="69">
        <v>78.032587990143696</v>
      </c>
    </row>
    <row r="35" spans="1:14" s="11" customFormat="1" ht="12.75" x14ac:dyDescent="0.2">
      <c r="A35" s="11" t="s">
        <v>111</v>
      </c>
      <c r="B35" s="12" t="s">
        <v>298</v>
      </c>
      <c r="C35" s="12" t="s">
        <v>299</v>
      </c>
      <c r="D35" s="11" t="s">
        <v>2</v>
      </c>
      <c r="E35" s="34">
        <f t="shared" si="0"/>
        <v>2324</v>
      </c>
      <c r="F35" s="34">
        <v>0</v>
      </c>
      <c r="G35" s="34">
        <v>1742</v>
      </c>
      <c r="H35" s="34">
        <v>247</v>
      </c>
      <c r="I35" s="34">
        <v>0</v>
      </c>
      <c r="J35" s="34">
        <v>23</v>
      </c>
      <c r="K35" s="34">
        <v>312</v>
      </c>
      <c r="L35" s="34">
        <v>0</v>
      </c>
      <c r="M35" s="17" t="s">
        <v>443</v>
      </c>
      <c r="N35" s="69">
        <v>76.157880886251192</v>
      </c>
    </row>
    <row r="36" spans="1:14" s="11" customFormat="1" ht="12.75" x14ac:dyDescent="0.2">
      <c r="A36" s="11" t="s">
        <v>112</v>
      </c>
      <c r="B36" s="12" t="s">
        <v>300</v>
      </c>
      <c r="C36" s="17">
        <v>1974</v>
      </c>
      <c r="D36" s="11" t="s">
        <v>3</v>
      </c>
      <c r="E36" s="34">
        <f t="shared" si="0"/>
        <v>44061</v>
      </c>
      <c r="F36" s="34">
        <v>0</v>
      </c>
      <c r="G36" s="34">
        <v>21649</v>
      </c>
      <c r="H36" s="34">
        <v>22129</v>
      </c>
      <c r="I36" s="34">
        <v>0</v>
      </c>
      <c r="J36" s="34">
        <v>282</v>
      </c>
      <c r="K36" s="34">
        <v>1</v>
      </c>
      <c r="L36" s="34">
        <v>1592858.1939999999</v>
      </c>
      <c r="M36" s="17" t="s">
        <v>443</v>
      </c>
      <c r="N36" s="69">
        <v>75.490048673957418</v>
      </c>
    </row>
    <row r="37" spans="1:14" s="11" customFormat="1" ht="12.75" x14ac:dyDescent="0.2">
      <c r="B37" s="12"/>
      <c r="C37" s="12"/>
      <c r="E37" s="34"/>
      <c r="F37" s="34"/>
      <c r="G37" s="34"/>
      <c r="H37" s="34"/>
      <c r="I37" s="34"/>
      <c r="J37" s="34"/>
      <c r="K37" s="34"/>
      <c r="L37" s="12"/>
    </row>
    <row r="38" spans="1:14" s="22" customFormat="1" x14ac:dyDescent="0.25">
      <c r="A38" s="22" t="s">
        <v>301</v>
      </c>
      <c r="B38" s="21"/>
      <c r="C38" s="21"/>
      <c r="E38" s="35">
        <f>SUM(E2:E37)</f>
        <v>446804</v>
      </c>
      <c r="F38" s="35">
        <f t="shared" ref="F38:K38" si="1">SUM(F2:F37)</f>
        <v>1743</v>
      </c>
      <c r="G38" s="35">
        <f>SUM(G2:G37)</f>
        <v>290838</v>
      </c>
      <c r="H38" s="35">
        <f>SUM(H2:H37)</f>
        <v>90941</v>
      </c>
      <c r="I38" s="35">
        <f t="shared" si="1"/>
        <v>27251</v>
      </c>
      <c r="J38" s="35">
        <f t="shared" si="1"/>
        <v>13434</v>
      </c>
      <c r="K38" s="35">
        <f t="shared" si="1"/>
        <v>22597</v>
      </c>
      <c r="L38" s="35">
        <f>SUM(L2:L37)</f>
        <v>13665792.323000001</v>
      </c>
      <c r="N38" s="71">
        <v>65.500020300276375</v>
      </c>
    </row>
    <row r="39" spans="1:14" x14ac:dyDescent="0.25">
      <c r="B39" s="20"/>
      <c r="C39" s="20"/>
      <c r="L39" s="35"/>
    </row>
    <row r="40" spans="1:14" x14ac:dyDescent="0.25">
      <c r="B40" s="20"/>
      <c r="C40" s="20"/>
      <c r="E40" s="28"/>
      <c r="L40" s="28"/>
    </row>
    <row r="41" spans="1:14" x14ac:dyDescent="0.25">
      <c r="B41" s="20"/>
      <c r="C41" s="20"/>
      <c r="E41" s="28"/>
      <c r="G41" s="28"/>
      <c r="I41" s="56"/>
      <c r="J41" s="56"/>
      <c r="L41" s="28"/>
    </row>
  </sheetData>
  <pageMargins left="0.25" right="0.25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pageSetUpPr fitToPage="1"/>
  </sheetPr>
  <dimension ref="A1:N35"/>
  <sheetViews>
    <sheetView zoomScaleNormal="100" workbookViewId="0"/>
  </sheetViews>
  <sheetFormatPr defaultRowHeight="12.75" x14ac:dyDescent="0.2"/>
  <cols>
    <col min="1" max="1" width="26.7109375" bestFit="1" customWidth="1"/>
    <col min="2" max="2" width="68.85546875" bestFit="1" customWidth="1"/>
    <col min="3" max="3" width="20.85546875" customWidth="1"/>
    <col min="4" max="4" width="12.5703125" customWidth="1"/>
    <col min="5" max="5" width="13.42578125" customWidth="1"/>
    <col min="6" max="6" width="9.5703125" customWidth="1"/>
    <col min="7" max="7" width="11.140625" customWidth="1"/>
    <col min="8" max="8" width="12.42578125" customWidth="1"/>
    <col min="9" max="9" width="9.140625" customWidth="1"/>
    <col min="10" max="10" width="8.42578125" customWidth="1"/>
    <col min="11" max="11" width="6.7109375" bestFit="1" customWidth="1"/>
    <col min="12" max="12" width="14.140625" customWidth="1"/>
    <col min="13" max="13" width="29.85546875" customWidth="1"/>
    <col min="14" max="14" width="15.5703125" customWidth="1"/>
    <col min="15" max="15" width="10.140625" bestFit="1" customWidth="1"/>
  </cols>
  <sheetData>
    <row r="1" spans="1:14" ht="51" x14ac:dyDescent="0.2">
      <c r="A1" s="36" t="s">
        <v>0</v>
      </c>
      <c r="B1" s="36" t="s">
        <v>144</v>
      </c>
      <c r="C1" s="36" t="s">
        <v>145</v>
      </c>
      <c r="D1" s="37" t="s">
        <v>302</v>
      </c>
      <c r="E1" s="37" t="s">
        <v>1</v>
      </c>
      <c r="F1" s="38" t="s">
        <v>148</v>
      </c>
      <c r="G1" s="38" t="s">
        <v>303</v>
      </c>
      <c r="H1" s="38" t="s">
        <v>450</v>
      </c>
      <c r="I1" s="38" t="s">
        <v>304</v>
      </c>
      <c r="J1" s="38" t="s">
        <v>305</v>
      </c>
      <c r="K1" s="38" t="s">
        <v>152</v>
      </c>
      <c r="L1" s="38" t="s">
        <v>153</v>
      </c>
      <c r="M1" s="38" t="s">
        <v>154</v>
      </c>
      <c r="N1" s="38" t="s">
        <v>444</v>
      </c>
    </row>
    <row r="2" spans="1:14" x14ac:dyDescent="0.2">
      <c r="A2" s="47" t="s">
        <v>454</v>
      </c>
      <c r="B2" s="11" t="s">
        <v>336</v>
      </c>
      <c r="C2" s="11" t="s">
        <v>337</v>
      </c>
      <c r="D2" s="11" t="s">
        <v>2</v>
      </c>
      <c r="E2" s="34">
        <f t="shared" ref="E2:E30" si="0">SUM(F2:K2)</f>
        <v>8171</v>
      </c>
      <c r="F2" s="34">
        <v>2538</v>
      </c>
      <c r="G2" s="34">
        <v>4954</v>
      </c>
      <c r="H2" s="34">
        <v>539</v>
      </c>
      <c r="I2" s="34">
        <v>0</v>
      </c>
      <c r="J2" s="34">
        <v>140</v>
      </c>
      <c r="K2" s="34">
        <v>0</v>
      </c>
      <c r="L2" s="46">
        <v>155400</v>
      </c>
      <c r="M2" s="12" t="s">
        <v>443</v>
      </c>
      <c r="N2" s="76">
        <v>75.116518387875374</v>
      </c>
    </row>
    <row r="3" spans="1:14" x14ac:dyDescent="0.2">
      <c r="A3" s="47" t="s">
        <v>455</v>
      </c>
      <c r="B3" s="11" t="s">
        <v>416</v>
      </c>
      <c r="C3" s="39">
        <v>2020</v>
      </c>
      <c r="D3" s="47" t="s">
        <v>2</v>
      </c>
      <c r="E3" s="34">
        <f t="shared" si="0"/>
        <v>13421</v>
      </c>
      <c r="F3" s="34">
        <v>0</v>
      </c>
      <c r="G3" s="34">
        <v>12505</v>
      </c>
      <c r="H3" s="34">
        <v>430</v>
      </c>
      <c r="I3" s="34">
        <v>0</v>
      </c>
      <c r="J3" s="34">
        <v>486</v>
      </c>
      <c r="K3" s="34">
        <v>0</v>
      </c>
      <c r="L3" s="46">
        <v>287000</v>
      </c>
      <c r="M3" s="12" t="s">
        <v>441</v>
      </c>
      <c r="N3" s="76">
        <v>23.987471850966042</v>
      </c>
    </row>
    <row r="4" spans="1:14" x14ac:dyDescent="0.2">
      <c r="A4" s="11" t="s">
        <v>100</v>
      </c>
      <c r="B4" s="11" t="s">
        <v>306</v>
      </c>
      <c r="C4" s="11" t="s">
        <v>307</v>
      </c>
      <c r="D4" s="47" t="s">
        <v>2</v>
      </c>
      <c r="E4" s="34">
        <f t="shared" si="0"/>
        <v>3686</v>
      </c>
      <c r="F4" s="34">
        <v>0</v>
      </c>
      <c r="G4" s="34">
        <v>2860</v>
      </c>
      <c r="H4" s="34">
        <v>633</v>
      </c>
      <c r="I4" s="34">
        <v>0</v>
      </c>
      <c r="J4" s="34">
        <v>193</v>
      </c>
      <c r="K4" s="34">
        <v>0</v>
      </c>
      <c r="L4" s="46">
        <v>79000</v>
      </c>
      <c r="M4" s="12" t="s">
        <v>441</v>
      </c>
      <c r="N4" s="76">
        <v>81.523623339794241</v>
      </c>
    </row>
    <row r="5" spans="1:14" x14ac:dyDescent="0.2">
      <c r="A5" s="11" t="s">
        <v>101</v>
      </c>
      <c r="B5" s="11" t="s">
        <v>308</v>
      </c>
      <c r="C5" s="11" t="s">
        <v>309</v>
      </c>
      <c r="D5" s="11" t="s">
        <v>3</v>
      </c>
      <c r="E5" s="34">
        <f t="shared" si="0"/>
        <v>5362</v>
      </c>
      <c r="F5" s="34">
        <v>3088</v>
      </c>
      <c r="G5" s="34">
        <v>395</v>
      </c>
      <c r="H5" s="34">
        <v>1763</v>
      </c>
      <c r="I5" s="34">
        <v>0</v>
      </c>
      <c r="J5" s="34">
        <v>116</v>
      </c>
      <c r="K5" s="34">
        <v>0</v>
      </c>
      <c r="L5" s="46">
        <v>167800</v>
      </c>
      <c r="M5" s="12" t="s">
        <v>443</v>
      </c>
      <c r="N5" s="76">
        <v>89.585383286992041</v>
      </c>
    </row>
    <row r="6" spans="1:14" x14ac:dyDescent="0.2">
      <c r="A6" s="11" t="s">
        <v>102</v>
      </c>
      <c r="B6" s="47" t="s">
        <v>414</v>
      </c>
      <c r="C6" s="47" t="s">
        <v>424</v>
      </c>
      <c r="D6" s="11" t="s">
        <v>2</v>
      </c>
      <c r="E6" s="34">
        <f t="shared" si="0"/>
        <v>8162</v>
      </c>
      <c r="F6" s="34">
        <v>0</v>
      </c>
      <c r="G6" s="34">
        <v>7611</v>
      </c>
      <c r="H6" s="34">
        <v>0</v>
      </c>
      <c r="I6" s="34">
        <v>0</v>
      </c>
      <c r="J6" s="34">
        <v>551</v>
      </c>
      <c r="K6" s="34">
        <v>0</v>
      </c>
      <c r="L6" s="46">
        <v>188211</v>
      </c>
      <c r="M6" s="12" t="s">
        <v>443</v>
      </c>
      <c r="N6" s="76">
        <v>66.36592113889283</v>
      </c>
    </row>
    <row r="7" spans="1:14" x14ac:dyDescent="0.2">
      <c r="A7" s="47" t="s">
        <v>96</v>
      </c>
      <c r="B7" s="47" t="s">
        <v>415</v>
      </c>
      <c r="C7" s="11" t="s">
        <v>310</v>
      </c>
      <c r="D7" s="11" t="s">
        <v>2</v>
      </c>
      <c r="E7" s="34">
        <f t="shared" si="0"/>
        <v>15086</v>
      </c>
      <c r="F7" s="34">
        <v>4662</v>
      </c>
      <c r="G7" s="34">
        <v>6630</v>
      </c>
      <c r="H7" s="34">
        <v>3218</v>
      </c>
      <c r="I7" s="34">
        <v>0</v>
      </c>
      <c r="J7" s="34">
        <v>576</v>
      </c>
      <c r="K7" s="34">
        <v>0</v>
      </c>
      <c r="L7" s="46">
        <v>379000</v>
      </c>
      <c r="M7" s="12" t="s">
        <v>443</v>
      </c>
      <c r="N7" s="76">
        <v>95.348518451973206</v>
      </c>
    </row>
    <row r="8" spans="1:14" x14ac:dyDescent="0.2">
      <c r="A8" s="11" t="s">
        <v>86</v>
      </c>
      <c r="B8" s="11" t="s">
        <v>87</v>
      </c>
      <c r="C8" s="11" t="s">
        <v>311</v>
      </c>
      <c r="D8" s="11" t="s">
        <v>2</v>
      </c>
      <c r="E8" s="34">
        <f t="shared" si="0"/>
        <v>3237</v>
      </c>
      <c r="F8" s="34">
        <v>0</v>
      </c>
      <c r="G8" s="34">
        <v>2088</v>
      </c>
      <c r="H8" s="34">
        <v>977</v>
      </c>
      <c r="I8" s="34">
        <v>0</v>
      </c>
      <c r="J8" s="34">
        <v>172</v>
      </c>
      <c r="K8" s="34">
        <v>0</v>
      </c>
      <c r="L8" s="46">
        <v>62200</v>
      </c>
      <c r="M8" s="12" t="s">
        <v>441</v>
      </c>
      <c r="N8" s="76">
        <v>77.233462920959767</v>
      </c>
    </row>
    <row r="9" spans="1:14" x14ac:dyDescent="0.2">
      <c r="A9" s="11" t="s">
        <v>98</v>
      </c>
      <c r="B9" s="11" t="s">
        <v>312</v>
      </c>
      <c r="C9" s="11" t="s">
        <v>313</v>
      </c>
      <c r="D9" s="11" t="s">
        <v>2</v>
      </c>
      <c r="E9" s="34">
        <f t="shared" si="0"/>
        <v>5410</v>
      </c>
      <c r="F9" s="34">
        <v>1311</v>
      </c>
      <c r="G9" s="34">
        <v>3148</v>
      </c>
      <c r="H9" s="34">
        <v>688</v>
      </c>
      <c r="I9" s="34">
        <v>0</v>
      </c>
      <c r="J9" s="34">
        <v>263</v>
      </c>
      <c r="K9" s="34">
        <v>0</v>
      </c>
      <c r="L9" s="46">
        <v>93701</v>
      </c>
      <c r="M9" s="12" t="s">
        <v>443</v>
      </c>
      <c r="N9" s="76">
        <v>88.625332607124292</v>
      </c>
    </row>
    <row r="10" spans="1:14" x14ac:dyDescent="0.2">
      <c r="A10" s="11" t="s">
        <v>97</v>
      </c>
      <c r="B10" s="11" t="s">
        <v>314</v>
      </c>
      <c r="C10" s="11" t="s">
        <v>315</v>
      </c>
      <c r="D10" s="11" t="s">
        <v>3</v>
      </c>
      <c r="E10" s="34">
        <f t="shared" si="0"/>
        <v>5862</v>
      </c>
      <c r="F10" s="34">
        <v>2238</v>
      </c>
      <c r="G10" s="34">
        <v>1285</v>
      </c>
      <c r="H10" s="34">
        <v>1726</v>
      </c>
      <c r="I10" s="34">
        <v>0</v>
      </c>
      <c r="J10" s="34">
        <v>613</v>
      </c>
      <c r="K10" s="34">
        <v>0</v>
      </c>
      <c r="L10" s="46">
        <v>137600</v>
      </c>
      <c r="M10" s="12" t="s">
        <v>443</v>
      </c>
      <c r="N10" s="76">
        <v>92.677145302242678</v>
      </c>
    </row>
    <row r="11" spans="1:14" x14ac:dyDescent="0.2">
      <c r="A11" s="11" t="s">
        <v>90</v>
      </c>
      <c r="B11" s="11" t="s">
        <v>316</v>
      </c>
      <c r="C11" s="11" t="s">
        <v>317</v>
      </c>
      <c r="D11" s="11" t="s">
        <v>3</v>
      </c>
      <c r="E11" s="34">
        <f t="shared" si="0"/>
        <v>5777</v>
      </c>
      <c r="F11" s="34">
        <v>1510</v>
      </c>
      <c r="G11" s="34">
        <v>922</v>
      </c>
      <c r="H11" s="34">
        <v>3168</v>
      </c>
      <c r="I11" s="34">
        <v>0</v>
      </c>
      <c r="J11" s="34">
        <v>177</v>
      </c>
      <c r="K11" s="34">
        <v>0</v>
      </c>
      <c r="L11" s="46">
        <v>32422</v>
      </c>
      <c r="M11" s="12" t="s">
        <v>441</v>
      </c>
      <c r="N11" s="76">
        <v>108.6549685705081</v>
      </c>
    </row>
    <row r="12" spans="1:14" x14ac:dyDescent="0.2">
      <c r="A12" s="11" t="s">
        <v>318</v>
      </c>
      <c r="B12" s="11" t="s">
        <v>319</v>
      </c>
      <c r="C12" s="47" t="s">
        <v>425</v>
      </c>
      <c r="D12" s="11" t="s">
        <v>2</v>
      </c>
      <c r="E12" s="34">
        <f t="shared" si="0"/>
        <v>54921</v>
      </c>
      <c r="F12" s="34">
        <v>0</v>
      </c>
      <c r="G12" s="34">
        <v>54921</v>
      </c>
      <c r="H12" s="34">
        <v>0</v>
      </c>
      <c r="I12" s="34">
        <v>0</v>
      </c>
      <c r="J12" s="34">
        <v>0</v>
      </c>
      <c r="K12" s="34">
        <v>0</v>
      </c>
      <c r="L12" s="46">
        <v>942000</v>
      </c>
      <c r="M12" s="12" t="s">
        <v>443</v>
      </c>
      <c r="N12" s="76">
        <v>132.0537085431472</v>
      </c>
    </row>
    <row r="13" spans="1:14" x14ac:dyDescent="0.2">
      <c r="A13" s="11" t="s">
        <v>89</v>
      </c>
      <c r="B13" s="11" t="s">
        <v>320</v>
      </c>
      <c r="C13" s="47" t="s">
        <v>396</v>
      </c>
      <c r="D13" s="47" t="s">
        <v>4</v>
      </c>
      <c r="E13" s="34">
        <f t="shared" si="0"/>
        <v>2071</v>
      </c>
      <c r="F13" s="34">
        <v>0</v>
      </c>
      <c r="G13" s="34">
        <v>1993</v>
      </c>
      <c r="H13" s="34">
        <v>0</v>
      </c>
      <c r="I13" s="34">
        <v>0</v>
      </c>
      <c r="J13" s="34">
        <v>28</v>
      </c>
      <c r="K13" s="34">
        <v>50</v>
      </c>
      <c r="L13" s="46">
        <v>58925</v>
      </c>
      <c r="M13" s="12" t="s">
        <v>235</v>
      </c>
      <c r="N13" s="76">
        <v>107.33803072891796</v>
      </c>
    </row>
    <row r="14" spans="1:14" x14ac:dyDescent="0.2">
      <c r="A14" s="11" t="s">
        <v>128</v>
      </c>
      <c r="B14" s="11" t="s">
        <v>321</v>
      </c>
      <c r="C14" s="39">
        <v>2004</v>
      </c>
      <c r="D14" s="11" t="s">
        <v>2</v>
      </c>
      <c r="E14" s="34">
        <f t="shared" si="0"/>
        <v>5114</v>
      </c>
      <c r="F14" s="34">
        <v>0</v>
      </c>
      <c r="G14" s="34">
        <v>5114</v>
      </c>
      <c r="H14" s="34">
        <v>0</v>
      </c>
      <c r="I14" s="34">
        <v>0</v>
      </c>
      <c r="J14" s="34">
        <v>0</v>
      </c>
      <c r="K14" s="34">
        <v>0</v>
      </c>
      <c r="L14" s="46">
        <v>75779</v>
      </c>
      <c r="M14" s="12" t="s">
        <v>235</v>
      </c>
      <c r="N14" s="76">
        <v>27.722127814051159</v>
      </c>
    </row>
    <row r="15" spans="1:14" x14ac:dyDescent="0.2">
      <c r="A15" s="11" t="s">
        <v>91</v>
      </c>
      <c r="B15" s="11" t="s">
        <v>322</v>
      </c>
      <c r="C15" s="39" t="s">
        <v>323</v>
      </c>
      <c r="D15" s="11" t="s">
        <v>3</v>
      </c>
      <c r="E15" s="34">
        <f t="shared" si="0"/>
        <v>36225</v>
      </c>
      <c r="F15" s="34">
        <v>0</v>
      </c>
      <c r="G15" s="34">
        <v>7994</v>
      </c>
      <c r="H15" s="34">
        <v>10339</v>
      </c>
      <c r="I15" s="34">
        <v>17480</v>
      </c>
      <c r="J15" s="34">
        <v>362</v>
      </c>
      <c r="K15" s="34">
        <v>50</v>
      </c>
      <c r="L15" s="46">
        <v>655260</v>
      </c>
      <c r="M15" s="12" t="s">
        <v>443</v>
      </c>
      <c r="N15" s="76">
        <v>95.423854334482854</v>
      </c>
    </row>
    <row r="16" spans="1:14" x14ac:dyDescent="0.2">
      <c r="A16" s="11" t="s">
        <v>92</v>
      </c>
      <c r="B16" s="11" t="s">
        <v>324</v>
      </c>
      <c r="C16" s="11" t="s">
        <v>325</v>
      </c>
      <c r="D16" s="11" t="s">
        <v>3</v>
      </c>
      <c r="E16" s="34">
        <f t="shared" si="0"/>
        <v>20228</v>
      </c>
      <c r="F16" s="34">
        <v>4990</v>
      </c>
      <c r="G16" s="34">
        <v>2501</v>
      </c>
      <c r="H16" s="34">
        <v>11837</v>
      </c>
      <c r="I16" s="34">
        <v>0</v>
      </c>
      <c r="J16" s="34">
        <v>857</v>
      </c>
      <c r="K16" s="34">
        <v>43</v>
      </c>
      <c r="L16" s="46">
        <v>471000</v>
      </c>
      <c r="M16" s="12" t="s">
        <v>443</v>
      </c>
      <c r="N16" s="76">
        <v>64.423490968631668</v>
      </c>
    </row>
    <row r="17" spans="1:14" x14ac:dyDescent="0.2">
      <c r="A17" s="11" t="s">
        <v>326</v>
      </c>
      <c r="B17" s="11" t="s">
        <v>327</v>
      </c>
      <c r="C17" s="39">
        <v>2012</v>
      </c>
      <c r="D17" s="11" t="s">
        <v>3</v>
      </c>
      <c r="E17" s="34">
        <f t="shared" si="0"/>
        <v>12147</v>
      </c>
      <c r="F17" s="34">
        <v>0</v>
      </c>
      <c r="G17" s="34">
        <v>0</v>
      </c>
      <c r="H17" s="34">
        <v>11877</v>
      </c>
      <c r="I17" s="34">
        <v>0</v>
      </c>
      <c r="J17" s="34">
        <v>251</v>
      </c>
      <c r="K17" s="34">
        <v>19</v>
      </c>
      <c r="L17" s="46">
        <v>548000</v>
      </c>
      <c r="M17" s="12" t="s">
        <v>443</v>
      </c>
      <c r="N17" s="76">
        <v>89.153343514976484</v>
      </c>
    </row>
    <row r="18" spans="1:14" x14ac:dyDescent="0.2">
      <c r="A18" s="11" t="s">
        <v>137</v>
      </c>
      <c r="B18" s="11" t="s">
        <v>138</v>
      </c>
      <c r="C18" s="39">
        <v>2012</v>
      </c>
      <c r="D18" s="11" t="s">
        <v>2</v>
      </c>
      <c r="E18" s="34">
        <f t="shared" si="0"/>
        <v>4701</v>
      </c>
      <c r="F18" s="34">
        <v>0</v>
      </c>
      <c r="G18" s="34">
        <v>4697</v>
      </c>
      <c r="H18" s="34">
        <v>0</v>
      </c>
      <c r="I18" s="34">
        <v>0</v>
      </c>
      <c r="J18" s="34">
        <v>4</v>
      </c>
      <c r="K18" s="34">
        <v>0</v>
      </c>
      <c r="L18" s="46">
        <v>160584</v>
      </c>
      <c r="M18" s="12" t="s">
        <v>443</v>
      </c>
      <c r="N18" s="76">
        <v>57.797211440977755</v>
      </c>
    </row>
    <row r="19" spans="1:14" x14ac:dyDescent="0.2">
      <c r="A19" s="11" t="s">
        <v>93</v>
      </c>
      <c r="B19" s="11" t="s">
        <v>328</v>
      </c>
      <c r="C19" s="12" t="s">
        <v>329</v>
      </c>
      <c r="D19" s="11" t="s">
        <v>2</v>
      </c>
      <c r="E19" s="34">
        <f t="shared" si="0"/>
        <v>5254</v>
      </c>
      <c r="F19" s="34">
        <v>0</v>
      </c>
      <c r="G19" s="34">
        <v>4981</v>
      </c>
      <c r="H19" s="34">
        <v>209</v>
      </c>
      <c r="I19" s="34">
        <v>0</v>
      </c>
      <c r="J19" s="34">
        <v>64</v>
      </c>
      <c r="K19" s="34">
        <v>0</v>
      </c>
      <c r="L19" s="46">
        <v>113000</v>
      </c>
      <c r="M19" s="12" t="s">
        <v>441</v>
      </c>
      <c r="N19" s="76">
        <v>98.206365860021776</v>
      </c>
    </row>
    <row r="20" spans="1:14" x14ac:dyDescent="0.2">
      <c r="A20" s="11" t="s">
        <v>94</v>
      </c>
      <c r="B20" s="11" t="s">
        <v>330</v>
      </c>
      <c r="C20" s="11" t="s">
        <v>331</v>
      </c>
      <c r="D20" s="11" t="s">
        <v>2</v>
      </c>
      <c r="E20" s="34">
        <f t="shared" si="0"/>
        <v>10241</v>
      </c>
      <c r="F20" s="34">
        <v>0</v>
      </c>
      <c r="G20" s="34">
        <v>7253</v>
      </c>
      <c r="H20" s="34">
        <v>2499</v>
      </c>
      <c r="I20" s="34">
        <v>0</v>
      </c>
      <c r="J20" s="34">
        <v>435</v>
      </c>
      <c r="K20" s="34">
        <v>54</v>
      </c>
      <c r="L20" s="46">
        <v>243000</v>
      </c>
      <c r="M20" s="12" t="s">
        <v>443</v>
      </c>
      <c r="N20" s="76">
        <v>97.827740094957093</v>
      </c>
    </row>
    <row r="21" spans="1:14" x14ac:dyDescent="0.2">
      <c r="A21" s="11" t="s">
        <v>134</v>
      </c>
      <c r="B21" s="12" t="s">
        <v>446</v>
      </c>
      <c r="C21" s="39">
        <v>2012</v>
      </c>
      <c r="D21" s="11" t="s">
        <v>2</v>
      </c>
      <c r="E21" s="34">
        <f t="shared" si="0"/>
        <v>16721</v>
      </c>
      <c r="F21" s="34">
        <v>0</v>
      </c>
      <c r="G21" s="34">
        <v>16567</v>
      </c>
      <c r="H21" s="34">
        <v>0</v>
      </c>
      <c r="I21" s="34">
        <v>0</v>
      </c>
      <c r="J21" s="34">
        <v>154</v>
      </c>
      <c r="K21" s="34">
        <v>0</v>
      </c>
      <c r="L21" s="46">
        <v>588000</v>
      </c>
      <c r="M21" s="12" t="s">
        <v>441</v>
      </c>
      <c r="N21" s="76">
        <v>54.977330010579173</v>
      </c>
    </row>
    <row r="22" spans="1:14" x14ac:dyDescent="0.2">
      <c r="A22" s="11" t="s">
        <v>99</v>
      </c>
      <c r="B22" s="11" t="s">
        <v>332</v>
      </c>
      <c r="C22" s="11" t="s">
        <v>333</v>
      </c>
      <c r="D22" s="11" t="s">
        <v>2</v>
      </c>
      <c r="E22" s="34">
        <f t="shared" si="0"/>
        <v>3033</v>
      </c>
      <c r="F22" s="34">
        <v>0</v>
      </c>
      <c r="G22" s="34">
        <v>1980</v>
      </c>
      <c r="H22" s="34">
        <v>1010</v>
      </c>
      <c r="I22" s="34">
        <v>0</v>
      </c>
      <c r="J22" s="34">
        <v>43</v>
      </c>
      <c r="K22" s="34">
        <v>0</v>
      </c>
      <c r="L22" s="46">
        <v>71800</v>
      </c>
      <c r="M22" s="12" t="s">
        <v>443</v>
      </c>
      <c r="N22" s="76">
        <v>66.121209394361884</v>
      </c>
    </row>
    <row r="23" spans="1:14" x14ac:dyDescent="0.2">
      <c r="A23" s="11" t="s">
        <v>88</v>
      </c>
      <c r="B23" s="11" t="s">
        <v>334</v>
      </c>
      <c r="C23" s="11" t="s">
        <v>335</v>
      </c>
      <c r="D23" s="11" t="s">
        <v>2</v>
      </c>
      <c r="E23" s="34">
        <f t="shared" si="0"/>
        <v>14420</v>
      </c>
      <c r="F23" s="34">
        <v>0</v>
      </c>
      <c r="G23" s="34">
        <v>10241</v>
      </c>
      <c r="H23" s="34">
        <v>3510</v>
      </c>
      <c r="I23" s="34">
        <v>0</v>
      </c>
      <c r="J23" s="34">
        <v>659</v>
      </c>
      <c r="K23" s="34">
        <v>10</v>
      </c>
      <c r="L23" s="46">
        <v>288000</v>
      </c>
      <c r="M23" s="17" t="s">
        <v>442</v>
      </c>
      <c r="N23" s="76">
        <v>96.104155248195624</v>
      </c>
    </row>
    <row r="24" spans="1:14" x14ac:dyDescent="0.2">
      <c r="A24" s="11" t="s">
        <v>338</v>
      </c>
      <c r="B24" s="11" t="s">
        <v>339</v>
      </c>
      <c r="C24" s="39">
        <v>2000</v>
      </c>
      <c r="D24" s="11" t="s">
        <v>2</v>
      </c>
      <c r="E24" s="34">
        <f t="shared" si="0"/>
        <v>5117</v>
      </c>
      <c r="F24" s="34">
        <v>0</v>
      </c>
      <c r="G24" s="34">
        <v>5117</v>
      </c>
      <c r="H24" s="34">
        <v>0</v>
      </c>
      <c r="I24" s="34">
        <v>0</v>
      </c>
      <c r="J24" s="34">
        <v>0</v>
      </c>
      <c r="K24" s="34">
        <v>0</v>
      </c>
      <c r="L24" s="46">
        <v>99257</v>
      </c>
      <c r="M24" s="12" t="s">
        <v>441</v>
      </c>
      <c r="N24" s="76">
        <v>67.24031356882584</v>
      </c>
    </row>
    <row r="25" spans="1:14" x14ac:dyDescent="0.2">
      <c r="A25" s="11" t="s">
        <v>103</v>
      </c>
      <c r="B25" s="11" t="s">
        <v>104</v>
      </c>
      <c r="C25" s="12" t="s">
        <v>397</v>
      </c>
      <c r="D25" s="11" t="s">
        <v>3</v>
      </c>
      <c r="E25" s="34">
        <f t="shared" si="0"/>
        <v>5541</v>
      </c>
      <c r="F25" s="34">
        <v>0</v>
      </c>
      <c r="G25" s="34">
        <v>1625</v>
      </c>
      <c r="H25" s="34">
        <v>3479</v>
      </c>
      <c r="I25" s="34">
        <v>0</v>
      </c>
      <c r="J25" s="34">
        <v>437</v>
      </c>
      <c r="K25" s="34">
        <v>0</v>
      </c>
      <c r="L25" s="46">
        <v>112000</v>
      </c>
      <c r="M25" s="12" t="s">
        <v>441</v>
      </c>
      <c r="N25" s="76">
        <v>50.043088781391944</v>
      </c>
    </row>
    <row r="26" spans="1:14" x14ac:dyDescent="0.2">
      <c r="A26" s="47" t="s">
        <v>431</v>
      </c>
      <c r="B26" s="47" t="s">
        <v>432</v>
      </c>
      <c r="C26" s="17">
        <v>2019</v>
      </c>
      <c r="D26" s="47" t="s">
        <v>2</v>
      </c>
      <c r="E26" s="34">
        <f t="shared" si="0"/>
        <v>6699</v>
      </c>
      <c r="F26" s="34"/>
      <c r="G26" s="34">
        <v>5626</v>
      </c>
      <c r="H26" s="34">
        <v>193</v>
      </c>
      <c r="I26" s="34">
        <v>0</v>
      </c>
      <c r="J26" s="34">
        <v>141</v>
      </c>
      <c r="K26" s="34">
        <v>739</v>
      </c>
      <c r="L26" s="46">
        <v>272000</v>
      </c>
      <c r="M26" s="12" t="s">
        <v>441</v>
      </c>
      <c r="N26" s="76">
        <v>71.939173575489193</v>
      </c>
    </row>
    <row r="27" spans="1:14" x14ac:dyDescent="0.2">
      <c r="A27" s="11" t="s">
        <v>340</v>
      </c>
      <c r="B27" s="11" t="s">
        <v>341</v>
      </c>
      <c r="C27" s="39">
        <v>1992</v>
      </c>
      <c r="D27" s="11" t="s">
        <v>2</v>
      </c>
      <c r="E27" s="34">
        <f t="shared" si="0"/>
        <v>7276</v>
      </c>
      <c r="F27" s="34">
        <v>0</v>
      </c>
      <c r="G27" s="34">
        <v>6871</v>
      </c>
      <c r="H27" s="34">
        <v>25</v>
      </c>
      <c r="I27" s="34">
        <v>0</v>
      </c>
      <c r="J27" s="34">
        <v>286</v>
      </c>
      <c r="K27" s="34">
        <v>94</v>
      </c>
      <c r="L27" s="46">
        <v>161948</v>
      </c>
      <c r="M27" s="12" t="s">
        <v>443</v>
      </c>
      <c r="N27" s="76">
        <v>45.038056969309224</v>
      </c>
    </row>
    <row r="28" spans="1:14" x14ac:dyDescent="0.2">
      <c r="A28" s="11" t="s">
        <v>135</v>
      </c>
      <c r="B28" s="11" t="s">
        <v>342</v>
      </c>
      <c r="C28" s="39">
        <v>2012</v>
      </c>
      <c r="D28" s="11" t="s">
        <v>2</v>
      </c>
      <c r="E28" s="34">
        <f t="shared" si="0"/>
        <v>8100</v>
      </c>
      <c r="F28" s="34">
        <v>0</v>
      </c>
      <c r="G28" s="34">
        <v>8100</v>
      </c>
      <c r="H28" s="34">
        <v>0</v>
      </c>
      <c r="I28" s="34">
        <v>0</v>
      </c>
      <c r="J28" s="34">
        <v>0</v>
      </c>
      <c r="K28" s="34">
        <v>0</v>
      </c>
      <c r="L28" s="46">
        <v>227000</v>
      </c>
      <c r="M28" s="12" t="s">
        <v>443</v>
      </c>
      <c r="N28" s="76">
        <v>39.206086039513309</v>
      </c>
    </row>
    <row r="29" spans="1:14" x14ac:dyDescent="0.2">
      <c r="A29" s="11" t="s">
        <v>121</v>
      </c>
      <c r="B29" s="11" t="s">
        <v>343</v>
      </c>
      <c r="C29" s="11" t="s">
        <v>344</v>
      </c>
      <c r="D29" s="11" t="s">
        <v>3</v>
      </c>
      <c r="E29" s="34">
        <f t="shared" si="0"/>
        <v>2558</v>
      </c>
      <c r="F29" s="34">
        <v>690</v>
      </c>
      <c r="G29" s="34">
        <v>1083</v>
      </c>
      <c r="H29" s="34">
        <v>715</v>
      </c>
      <c r="I29" s="34">
        <v>0</v>
      </c>
      <c r="J29" s="34">
        <v>70</v>
      </c>
      <c r="K29" s="34">
        <v>0</v>
      </c>
      <c r="L29" s="46">
        <v>49975</v>
      </c>
      <c r="M29" s="12" t="s">
        <v>443</v>
      </c>
      <c r="N29" s="76">
        <v>112.1567050909897</v>
      </c>
    </row>
    <row r="30" spans="1:14" x14ac:dyDescent="0.2">
      <c r="A30" s="11" t="s">
        <v>95</v>
      </c>
      <c r="B30" s="11" t="s">
        <v>345</v>
      </c>
      <c r="C30" s="11" t="s">
        <v>346</v>
      </c>
      <c r="D30" s="11" t="s">
        <v>3</v>
      </c>
      <c r="E30" s="34">
        <f t="shared" si="0"/>
        <v>2349</v>
      </c>
      <c r="F30" s="34">
        <v>1140</v>
      </c>
      <c r="G30" s="34">
        <v>187</v>
      </c>
      <c r="H30" s="34">
        <v>1022</v>
      </c>
      <c r="I30" s="34">
        <v>0</v>
      </c>
      <c r="J30" s="34">
        <v>0</v>
      </c>
      <c r="K30" s="34">
        <v>0</v>
      </c>
      <c r="L30" s="46">
        <v>67400</v>
      </c>
      <c r="M30" s="12" t="s">
        <v>443</v>
      </c>
      <c r="N30" s="76">
        <v>100.64331840592281</v>
      </c>
    </row>
    <row r="31" spans="1:14" x14ac:dyDescent="0.2">
      <c r="A31" s="11"/>
      <c r="B31" s="11"/>
      <c r="C31" s="11"/>
      <c r="D31" s="11"/>
      <c r="E31" s="34"/>
      <c r="F31" s="34"/>
      <c r="G31" s="34"/>
      <c r="H31" s="34"/>
      <c r="I31" s="34"/>
      <c r="J31" s="34"/>
      <c r="K31" s="34"/>
      <c r="L31" s="46"/>
      <c r="M31" s="12"/>
    </row>
    <row r="32" spans="1:14" x14ac:dyDescent="0.2">
      <c r="A32" s="25" t="s">
        <v>428</v>
      </c>
      <c r="B32" s="11"/>
      <c r="C32" s="11"/>
      <c r="D32" s="11"/>
      <c r="E32" s="49">
        <f>SUM(E2:E31)</f>
        <v>296890</v>
      </c>
      <c r="F32" s="49">
        <f t="shared" ref="F32:K32" si="1">SUM(F2:F31)</f>
        <v>22167</v>
      </c>
      <c r="G32" s="49">
        <f t="shared" si="1"/>
        <v>189249</v>
      </c>
      <c r="H32" s="49">
        <f t="shared" si="1"/>
        <v>59857</v>
      </c>
      <c r="I32" s="49">
        <f t="shared" si="1"/>
        <v>17480</v>
      </c>
      <c r="J32" s="49">
        <f t="shared" si="1"/>
        <v>7078</v>
      </c>
      <c r="K32" s="49">
        <f t="shared" si="1"/>
        <v>1059</v>
      </c>
      <c r="L32" s="49">
        <f>SUM(L2:L31)</f>
        <v>6787262</v>
      </c>
      <c r="M32" s="74"/>
      <c r="N32" s="75">
        <v>84.198535567550365</v>
      </c>
    </row>
    <row r="35" spans="5:5" x14ac:dyDescent="0.2">
      <c r="E35" s="58"/>
    </row>
  </sheetData>
  <pageMargins left="0.25" right="0.25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pageSetUpPr fitToPage="1"/>
  </sheetPr>
  <dimension ref="A1:P3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4.7109375" defaultRowHeight="15" x14ac:dyDescent="0.25"/>
  <cols>
    <col min="1" max="1" width="32.7109375" style="19" customWidth="1"/>
    <col min="2" max="2" width="76.42578125" style="19" bestFit="1" customWidth="1"/>
    <col min="3" max="3" width="24" style="19" customWidth="1"/>
    <col min="4" max="4" width="12" style="19" customWidth="1"/>
    <col min="5" max="7" width="13.7109375" style="19" customWidth="1"/>
    <col min="8" max="8" width="11.28515625" style="55" customWidth="1"/>
    <col min="9" max="9" width="11.28515625" style="19" customWidth="1"/>
    <col min="10" max="10" width="12" style="55" customWidth="1"/>
    <col min="11" max="11" width="10.28515625" style="55" customWidth="1"/>
    <col min="12" max="13" width="11.28515625" style="55" customWidth="1"/>
    <col min="14" max="14" width="14.42578125" style="19" customWidth="1"/>
    <col min="15" max="15" width="24.28515625" style="19" customWidth="1"/>
    <col min="16" max="16" width="16.42578125" style="19" customWidth="1"/>
    <col min="17" max="241" width="14.7109375" style="19"/>
    <col min="242" max="242" width="32.7109375" style="19" customWidth="1"/>
    <col min="243" max="243" width="76.42578125" style="19" bestFit="1" customWidth="1"/>
    <col min="244" max="244" width="22.140625" style="19" bestFit="1" customWidth="1"/>
    <col min="245" max="245" width="12" style="19" bestFit="1" customWidth="1"/>
    <col min="246" max="246" width="13.7109375" style="19" customWidth="1"/>
    <col min="247" max="249" width="11.28515625" style="19" customWidth="1"/>
    <col min="250" max="250" width="12" style="19" customWidth="1"/>
    <col min="251" max="253" width="11.28515625" style="19" customWidth="1"/>
    <col min="254" max="254" width="15.28515625" style="19" customWidth="1"/>
    <col min="255" max="256" width="16.42578125" style="19" customWidth="1"/>
    <col min="257" max="497" width="14.7109375" style="19"/>
    <col min="498" max="498" width="32.7109375" style="19" customWidth="1"/>
    <col min="499" max="499" width="76.42578125" style="19" bestFit="1" customWidth="1"/>
    <col min="500" max="500" width="22.140625" style="19" bestFit="1" customWidth="1"/>
    <col min="501" max="501" width="12" style="19" bestFit="1" customWidth="1"/>
    <col min="502" max="502" width="13.7109375" style="19" customWidth="1"/>
    <col min="503" max="505" width="11.28515625" style="19" customWidth="1"/>
    <col min="506" max="506" width="12" style="19" customWidth="1"/>
    <col min="507" max="509" width="11.28515625" style="19" customWidth="1"/>
    <col min="510" max="510" width="15.28515625" style="19" customWidth="1"/>
    <col min="511" max="512" width="16.42578125" style="19" customWidth="1"/>
    <col min="513" max="753" width="14.7109375" style="19"/>
    <col min="754" max="754" width="32.7109375" style="19" customWidth="1"/>
    <col min="755" max="755" width="76.42578125" style="19" bestFit="1" customWidth="1"/>
    <col min="756" max="756" width="22.140625" style="19" bestFit="1" customWidth="1"/>
    <col min="757" max="757" width="12" style="19" bestFit="1" customWidth="1"/>
    <col min="758" max="758" width="13.7109375" style="19" customWidth="1"/>
    <col min="759" max="761" width="11.28515625" style="19" customWidth="1"/>
    <col min="762" max="762" width="12" style="19" customWidth="1"/>
    <col min="763" max="765" width="11.28515625" style="19" customWidth="1"/>
    <col min="766" max="766" width="15.28515625" style="19" customWidth="1"/>
    <col min="767" max="768" width="16.42578125" style="19" customWidth="1"/>
    <col min="769" max="1009" width="14.7109375" style="19"/>
    <col min="1010" max="1010" width="32.7109375" style="19" customWidth="1"/>
    <col min="1011" max="1011" width="76.42578125" style="19" bestFit="1" customWidth="1"/>
    <col min="1012" max="1012" width="22.140625" style="19" bestFit="1" customWidth="1"/>
    <col min="1013" max="1013" width="12" style="19" bestFit="1" customWidth="1"/>
    <col min="1014" max="1014" width="13.7109375" style="19" customWidth="1"/>
    <col min="1015" max="1017" width="11.28515625" style="19" customWidth="1"/>
    <col min="1018" max="1018" width="12" style="19" customWidth="1"/>
    <col min="1019" max="1021" width="11.28515625" style="19" customWidth="1"/>
    <col min="1022" max="1022" width="15.28515625" style="19" customWidth="1"/>
    <col min="1023" max="1024" width="16.42578125" style="19" customWidth="1"/>
    <col min="1025" max="1265" width="14.7109375" style="19"/>
    <col min="1266" max="1266" width="32.7109375" style="19" customWidth="1"/>
    <col min="1267" max="1267" width="76.42578125" style="19" bestFit="1" customWidth="1"/>
    <col min="1268" max="1268" width="22.140625" style="19" bestFit="1" customWidth="1"/>
    <col min="1269" max="1269" width="12" style="19" bestFit="1" customWidth="1"/>
    <col min="1270" max="1270" width="13.7109375" style="19" customWidth="1"/>
    <col min="1271" max="1273" width="11.28515625" style="19" customWidth="1"/>
    <col min="1274" max="1274" width="12" style="19" customWidth="1"/>
    <col min="1275" max="1277" width="11.28515625" style="19" customWidth="1"/>
    <col min="1278" max="1278" width="15.28515625" style="19" customWidth="1"/>
    <col min="1279" max="1280" width="16.42578125" style="19" customWidth="1"/>
    <col min="1281" max="1521" width="14.7109375" style="19"/>
    <col min="1522" max="1522" width="32.7109375" style="19" customWidth="1"/>
    <col min="1523" max="1523" width="76.42578125" style="19" bestFit="1" customWidth="1"/>
    <col min="1524" max="1524" width="22.140625" style="19" bestFit="1" customWidth="1"/>
    <col min="1525" max="1525" width="12" style="19" bestFit="1" customWidth="1"/>
    <col min="1526" max="1526" width="13.7109375" style="19" customWidth="1"/>
    <col min="1527" max="1529" width="11.28515625" style="19" customWidth="1"/>
    <col min="1530" max="1530" width="12" style="19" customWidth="1"/>
    <col min="1531" max="1533" width="11.28515625" style="19" customWidth="1"/>
    <col min="1534" max="1534" width="15.28515625" style="19" customWidth="1"/>
    <col min="1535" max="1536" width="16.42578125" style="19" customWidth="1"/>
    <col min="1537" max="1777" width="14.7109375" style="19"/>
    <col min="1778" max="1778" width="32.7109375" style="19" customWidth="1"/>
    <col min="1779" max="1779" width="76.42578125" style="19" bestFit="1" customWidth="1"/>
    <col min="1780" max="1780" width="22.140625" style="19" bestFit="1" customWidth="1"/>
    <col min="1781" max="1781" width="12" style="19" bestFit="1" customWidth="1"/>
    <col min="1782" max="1782" width="13.7109375" style="19" customWidth="1"/>
    <col min="1783" max="1785" width="11.28515625" style="19" customWidth="1"/>
    <col min="1786" max="1786" width="12" style="19" customWidth="1"/>
    <col min="1787" max="1789" width="11.28515625" style="19" customWidth="1"/>
    <col min="1790" max="1790" width="15.28515625" style="19" customWidth="1"/>
    <col min="1791" max="1792" width="16.42578125" style="19" customWidth="1"/>
    <col min="1793" max="2033" width="14.7109375" style="19"/>
    <col min="2034" max="2034" width="32.7109375" style="19" customWidth="1"/>
    <col min="2035" max="2035" width="76.42578125" style="19" bestFit="1" customWidth="1"/>
    <col min="2036" max="2036" width="22.140625" style="19" bestFit="1" customWidth="1"/>
    <col min="2037" max="2037" width="12" style="19" bestFit="1" customWidth="1"/>
    <col min="2038" max="2038" width="13.7109375" style="19" customWidth="1"/>
    <col min="2039" max="2041" width="11.28515625" style="19" customWidth="1"/>
    <col min="2042" max="2042" width="12" style="19" customWidth="1"/>
    <col min="2043" max="2045" width="11.28515625" style="19" customWidth="1"/>
    <col min="2046" max="2046" width="15.28515625" style="19" customWidth="1"/>
    <col min="2047" max="2048" width="16.42578125" style="19" customWidth="1"/>
    <col min="2049" max="2289" width="14.7109375" style="19"/>
    <col min="2290" max="2290" width="32.7109375" style="19" customWidth="1"/>
    <col min="2291" max="2291" width="76.42578125" style="19" bestFit="1" customWidth="1"/>
    <col min="2292" max="2292" width="22.140625" style="19" bestFit="1" customWidth="1"/>
    <col min="2293" max="2293" width="12" style="19" bestFit="1" customWidth="1"/>
    <col min="2294" max="2294" width="13.7109375" style="19" customWidth="1"/>
    <col min="2295" max="2297" width="11.28515625" style="19" customWidth="1"/>
    <col min="2298" max="2298" width="12" style="19" customWidth="1"/>
    <col min="2299" max="2301" width="11.28515625" style="19" customWidth="1"/>
    <col min="2302" max="2302" width="15.28515625" style="19" customWidth="1"/>
    <col min="2303" max="2304" width="16.42578125" style="19" customWidth="1"/>
    <col min="2305" max="2545" width="14.7109375" style="19"/>
    <col min="2546" max="2546" width="32.7109375" style="19" customWidth="1"/>
    <col min="2547" max="2547" width="76.42578125" style="19" bestFit="1" customWidth="1"/>
    <col min="2548" max="2548" width="22.140625" style="19" bestFit="1" customWidth="1"/>
    <col min="2549" max="2549" width="12" style="19" bestFit="1" customWidth="1"/>
    <col min="2550" max="2550" width="13.7109375" style="19" customWidth="1"/>
    <col min="2551" max="2553" width="11.28515625" style="19" customWidth="1"/>
    <col min="2554" max="2554" width="12" style="19" customWidth="1"/>
    <col min="2555" max="2557" width="11.28515625" style="19" customWidth="1"/>
    <col min="2558" max="2558" width="15.28515625" style="19" customWidth="1"/>
    <col min="2559" max="2560" width="16.42578125" style="19" customWidth="1"/>
    <col min="2561" max="2801" width="14.7109375" style="19"/>
    <col min="2802" max="2802" width="32.7109375" style="19" customWidth="1"/>
    <col min="2803" max="2803" width="76.42578125" style="19" bestFit="1" customWidth="1"/>
    <col min="2804" max="2804" width="22.140625" style="19" bestFit="1" customWidth="1"/>
    <col min="2805" max="2805" width="12" style="19" bestFit="1" customWidth="1"/>
    <col min="2806" max="2806" width="13.7109375" style="19" customWidth="1"/>
    <col min="2807" max="2809" width="11.28515625" style="19" customWidth="1"/>
    <col min="2810" max="2810" width="12" style="19" customWidth="1"/>
    <col min="2811" max="2813" width="11.28515625" style="19" customWidth="1"/>
    <col min="2814" max="2814" width="15.28515625" style="19" customWidth="1"/>
    <col min="2815" max="2816" width="16.42578125" style="19" customWidth="1"/>
    <col min="2817" max="3057" width="14.7109375" style="19"/>
    <col min="3058" max="3058" width="32.7109375" style="19" customWidth="1"/>
    <col min="3059" max="3059" width="76.42578125" style="19" bestFit="1" customWidth="1"/>
    <col min="3060" max="3060" width="22.140625" style="19" bestFit="1" customWidth="1"/>
    <col min="3061" max="3061" width="12" style="19" bestFit="1" customWidth="1"/>
    <col min="3062" max="3062" width="13.7109375" style="19" customWidth="1"/>
    <col min="3063" max="3065" width="11.28515625" style="19" customWidth="1"/>
    <col min="3066" max="3066" width="12" style="19" customWidth="1"/>
    <col min="3067" max="3069" width="11.28515625" style="19" customWidth="1"/>
    <col min="3070" max="3070" width="15.28515625" style="19" customWidth="1"/>
    <col min="3071" max="3072" width="16.42578125" style="19" customWidth="1"/>
    <col min="3073" max="3313" width="14.7109375" style="19"/>
    <col min="3314" max="3314" width="32.7109375" style="19" customWidth="1"/>
    <col min="3315" max="3315" width="76.42578125" style="19" bestFit="1" customWidth="1"/>
    <col min="3316" max="3316" width="22.140625" style="19" bestFit="1" customWidth="1"/>
    <col min="3317" max="3317" width="12" style="19" bestFit="1" customWidth="1"/>
    <col min="3318" max="3318" width="13.7109375" style="19" customWidth="1"/>
    <col min="3319" max="3321" width="11.28515625" style="19" customWidth="1"/>
    <col min="3322" max="3322" width="12" style="19" customWidth="1"/>
    <col min="3323" max="3325" width="11.28515625" style="19" customWidth="1"/>
    <col min="3326" max="3326" width="15.28515625" style="19" customWidth="1"/>
    <col min="3327" max="3328" width="16.42578125" style="19" customWidth="1"/>
    <col min="3329" max="3569" width="14.7109375" style="19"/>
    <col min="3570" max="3570" width="32.7109375" style="19" customWidth="1"/>
    <col min="3571" max="3571" width="76.42578125" style="19" bestFit="1" customWidth="1"/>
    <col min="3572" max="3572" width="22.140625" style="19" bestFit="1" customWidth="1"/>
    <col min="3573" max="3573" width="12" style="19" bestFit="1" customWidth="1"/>
    <col min="3574" max="3574" width="13.7109375" style="19" customWidth="1"/>
    <col min="3575" max="3577" width="11.28515625" style="19" customWidth="1"/>
    <col min="3578" max="3578" width="12" style="19" customWidth="1"/>
    <col min="3579" max="3581" width="11.28515625" style="19" customWidth="1"/>
    <col min="3582" max="3582" width="15.28515625" style="19" customWidth="1"/>
    <col min="3583" max="3584" width="16.42578125" style="19" customWidth="1"/>
    <col min="3585" max="3825" width="14.7109375" style="19"/>
    <col min="3826" max="3826" width="32.7109375" style="19" customWidth="1"/>
    <col min="3827" max="3827" width="76.42578125" style="19" bestFit="1" customWidth="1"/>
    <col min="3828" max="3828" width="22.140625" style="19" bestFit="1" customWidth="1"/>
    <col min="3829" max="3829" width="12" style="19" bestFit="1" customWidth="1"/>
    <col min="3830" max="3830" width="13.7109375" style="19" customWidth="1"/>
    <col min="3831" max="3833" width="11.28515625" style="19" customWidth="1"/>
    <col min="3834" max="3834" width="12" style="19" customWidth="1"/>
    <col min="3835" max="3837" width="11.28515625" style="19" customWidth="1"/>
    <col min="3838" max="3838" width="15.28515625" style="19" customWidth="1"/>
    <col min="3839" max="3840" width="16.42578125" style="19" customWidth="1"/>
    <col min="3841" max="4081" width="14.7109375" style="19"/>
    <col min="4082" max="4082" width="32.7109375" style="19" customWidth="1"/>
    <col min="4083" max="4083" width="76.42578125" style="19" bestFit="1" customWidth="1"/>
    <col min="4084" max="4084" width="22.140625" style="19" bestFit="1" customWidth="1"/>
    <col min="4085" max="4085" width="12" style="19" bestFit="1" customWidth="1"/>
    <col min="4086" max="4086" width="13.7109375" style="19" customWidth="1"/>
    <col min="4087" max="4089" width="11.28515625" style="19" customWidth="1"/>
    <col min="4090" max="4090" width="12" style="19" customWidth="1"/>
    <col min="4091" max="4093" width="11.28515625" style="19" customWidth="1"/>
    <col min="4094" max="4094" width="15.28515625" style="19" customWidth="1"/>
    <col min="4095" max="4096" width="16.42578125" style="19" customWidth="1"/>
    <col min="4097" max="4337" width="14.7109375" style="19"/>
    <col min="4338" max="4338" width="32.7109375" style="19" customWidth="1"/>
    <col min="4339" max="4339" width="76.42578125" style="19" bestFit="1" customWidth="1"/>
    <col min="4340" max="4340" width="22.140625" style="19" bestFit="1" customWidth="1"/>
    <col min="4341" max="4341" width="12" style="19" bestFit="1" customWidth="1"/>
    <col min="4342" max="4342" width="13.7109375" style="19" customWidth="1"/>
    <col min="4343" max="4345" width="11.28515625" style="19" customWidth="1"/>
    <col min="4346" max="4346" width="12" style="19" customWidth="1"/>
    <col min="4347" max="4349" width="11.28515625" style="19" customWidth="1"/>
    <col min="4350" max="4350" width="15.28515625" style="19" customWidth="1"/>
    <col min="4351" max="4352" width="16.42578125" style="19" customWidth="1"/>
    <col min="4353" max="4593" width="14.7109375" style="19"/>
    <col min="4594" max="4594" width="32.7109375" style="19" customWidth="1"/>
    <col min="4595" max="4595" width="76.42578125" style="19" bestFit="1" customWidth="1"/>
    <col min="4596" max="4596" width="22.140625" style="19" bestFit="1" customWidth="1"/>
    <col min="4597" max="4597" width="12" style="19" bestFit="1" customWidth="1"/>
    <col min="4598" max="4598" width="13.7109375" style="19" customWidth="1"/>
    <col min="4599" max="4601" width="11.28515625" style="19" customWidth="1"/>
    <col min="4602" max="4602" width="12" style="19" customWidth="1"/>
    <col min="4603" max="4605" width="11.28515625" style="19" customWidth="1"/>
    <col min="4606" max="4606" width="15.28515625" style="19" customWidth="1"/>
    <col min="4607" max="4608" width="16.42578125" style="19" customWidth="1"/>
    <col min="4609" max="4849" width="14.7109375" style="19"/>
    <col min="4850" max="4850" width="32.7109375" style="19" customWidth="1"/>
    <col min="4851" max="4851" width="76.42578125" style="19" bestFit="1" customWidth="1"/>
    <col min="4852" max="4852" width="22.140625" style="19" bestFit="1" customWidth="1"/>
    <col min="4853" max="4853" width="12" style="19" bestFit="1" customWidth="1"/>
    <col min="4854" max="4854" width="13.7109375" style="19" customWidth="1"/>
    <col min="4855" max="4857" width="11.28515625" style="19" customWidth="1"/>
    <col min="4858" max="4858" width="12" style="19" customWidth="1"/>
    <col min="4859" max="4861" width="11.28515625" style="19" customWidth="1"/>
    <col min="4862" max="4862" width="15.28515625" style="19" customWidth="1"/>
    <col min="4863" max="4864" width="16.42578125" style="19" customWidth="1"/>
    <col min="4865" max="5105" width="14.7109375" style="19"/>
    <col min="5106" max="5106" width="32.7109375" style="19" customWidth="1"/>
    <col min="5107" max="5107" width="76.42578125" style="19" bestFit="1" customWidth="1"/>
    <col min="5108" max="5108" width="22.140625" style="19" bestFit="1" customWidth="1"/>
    <col min="5109" max="5109" width="12" style="19" bestFit="1" customWidth="1"/>
    <col min="5110" max="5110" width="13.7109375" style="19" customWidth="1"/>
    <col min="5111" max="5113" width="11.28515625" style="19" customWidth="1"/>
    <col min="5114" max="5114" width="12" style="19" customWidth="1"/>
    <col min="5115" max="5117" width="11.28515625" style="19" customWidth="1"/>
    <col min="5118" max="5118" width="15.28515625" style="19" customWidth="1"/>
    <col min="5119" max="5120" width="16.42578125" style="19" customWidth="1"/>
    <col min="5121" max="5361" width="14.7109375" style="19"/>
    <col min="5362" max="5362" width="32.7109375" style="19" customWidth="1"/>
    <col min="5363" max="5363" width="76.42578125" style="19" bestFit="1" customWidth="1"/>
    <col min="5364" max="5364" width="22.140625" style="19" bestFit="1" customWidth="1"/>
    <col min="5365" max="5365" width="12" style="19" bestFit="1" customWidth="1"/>
    <col min="5366" max="5366" width="13.7109375" style="19" customWidth="1"/>
    <col min="5367" max="5369" width="11.28515625" style="19" customWidth="1"/>
    <col min="5370" max="5370" width="12" style="19" customWidth="1"/>
    <col min="5371" max="5373" width="11.28515625" style="19" customWidth="1"/>
    <col min="5374" max="5374" width="15.28515625" style="19" customWidth="1"/>
    <col min="5375" max="5376" width="16.42578125" style="19" customWidth="1"/>
    <col min="5377" max="5617" width="14.7109375" style="19"/>
    <col min="5618" max="5618" width="32.7109375" style="19" customWidth="1"/>
    <col min="5619" max="5619" width="76.42578125" style="19" bestFit="1" customWidth="1"/>
    <col min="5620" max="5620" width="22.140625" style="19" bestFit="1" customWidth="1"/>
    <col min="5621" max="5621" width="12" style="19" bestFit="1" customWidth="1"/>
    <col min="5622" max="5622" width="13.7109375" style="19" customWidth="1"/>
    <col min="5623" max="5625" width="11.28515625" style="19" customWidth="1"/>
    <col min="5626" max="5626" width="12" style="19" customWidth="1"/>
    <col min="5627" max="5629" width="11.28515625" style="19" customWidth="1"/>
    <col min="5630" max="5630" width="15.28515625" style="19" customWidth="1"/>
    <col min="5631" max="5632" width="16.42578125" style="19" customWidth="1"/>
    <col min="5633" max="5873" width="14.7109375" style="19"/>
    <col min="5874" max="5874" width="32.7109375" style="19" customWidth="1"/>
    <col min="5875" max="5875" width="76.42578125" style="19" bestFit="1" customWidth="1"/>
    <col min="5876" max="5876" width="22.140625" style="19" bestFit="1" customWidth="1"/>
    <col min="5877" max="5877" width="12" style="19" bestFit="1" customWidth="1"/>
    <col min="5878" max="5878" width="13.7109375" style="19" customWidth="1"/>
    <col min="5879" max="5881" width="11.28515625" style="19" customWidth="1"/>
    <col min="5882" max="5882" width="12" style="19" customWidth="1"/>
    <col min="5883" max="5885" width="11.28515625" style="19" customWidth="1"/>
    <col min="5886" max="5886" width="15.28515625" style="19" customWidth="1"/>
    <col min="5887" max="5888" width="16.42578125" style="19" customWidth="1"/>
    <col min="5889" max="6129" width="14.7109375" style="19"/>
    <col min="6130" max="6130" width="32.7109375" style="19" customWidth="1"/>
    <col min="6131" max="6131" width="76.42578125" style="19" bestFit="1" customWidth="1"/>
    <col min="6132" max="6132" width="22.140625" style="19" bestFit="1" customWidth="1"/>
    <col min="6133" max="6133" width="12" style="19" bestFit="1" customWidth="1"/>
    <col min="6134" max="6134" width="13.7109375" style="19" customWidth="1"/>
    <col min="6135" max="6137" width="11.28515625" style="19" customWidth="1"/>
    <col min="6138" max="6138" width="12" style="19" customWidth="1"/>
    <col min="6139" max="6141" width="11.28515625" style="19" customWidth="1"/>
    <col min="6142" max="6142" width="15.28515625" style="19" customWidth="1"/>
    <col min="6143" max="6144" width="16.42578125" style="19" customWidth="1"/>
    <col min="6145" max="6385" width="14.7109375" style="19"/>
    <col min="6386" max="6386" width="32.7109375" style="19" customWidth="1"/>
    <col min="6387" max="6387" width="76.42578125" style="19" bestFit="1" customWidth="1"/>
    <col min="6388" max="6388" width="22.140625" style="19" bestFit="1" customWidth="1"/>
    <col min="6389" max="6389" width="12" style="19" bestFit="1" customWidth="1"/>
    <col min="6390" max="6390" width="13.7109375" style="19" customWidth="1"/>
    <col min="6391" max="6393" width="11.28515625" style="19" customWidth="1"/>
    <col min="6394" max="6394" width="12" style="19" customWidth="1"/>
    <col min="6395" max="6397" width="11.28515625" style="19" customWidth="1"/>
    <col min="6398" max="6398" width="15.28515625" style="19" customWidth="1"/>
    <col min="6399" max="6400" width="16.42578125" style="19" customWidth="1"/>
    <col min="6401" max="6641" width="14.7109375" style="19"/>
    <col min="6642" max="6642" width="32.7109375" style="19" customWidth="1"/>
    <col min="6643" max="6643" width="76.42578125" style="19" bestFit="1" customWidth="1"/>
    <col min="6644" max="6644" width="22.140625" style="19" bestFit="1" customWidth="1"/>
    <col min="6645" max="6645" width="12" style="19" bestFit="1" customWidth="1"/>
    <col min="6646" max="6646" width="13.7109375" style="19" customWidth="1"/>
    <col min="6647" max="6649" width="11.28515625" style="19" customWidth="1"/>
    <col min="6650" max="6650" width="12" style="19" customWidth="1"/>
    <col min="6651" max="6653" width="11.28515625" style="19" customWidth="1"/>
    <col min="6654" max="6654" width="15.28515625" style="19" customWidth="1"/>
    <col min="6655" max="6656" width="16.42578125" style="19" customWidth="1"/>
    <col min="6657" max="6897" width="14.7109375" style="19"/>
    <col min="6898" max="6898" width="32.7109375" style="19" customWidth="1"/>
    <col min="6899" max="6899" width="76.42578125" style="19" bestFit="1" customWidth="1"/>
    <col min="6900" max="6900" width="22.140625" style="19" bestFit="1" customWidth="1"/>
    <col min="6901" max="6901" width="12" style="19" bestFit="1" customWidth="1"/>
    <col min="6902" max="6902" width="13.7109375" style="19" customWidth="1"/>
    <col min="6903" max="6905" width="11.28515625" style="19" customWidth="1"/>
    <col min="6906" max="6906" width="12" style="19" customWidth="1"/>
    <col min="6907" max="6909" width="11.28515625" style="19" customWidth="1"/>
    <col min="6910" max="6910" width="15.28515625" style="19" customWidth="1"/>
    <col min="6911" max="6912" width="16.42578125" style="19" customWidth="1"/>
    <col min="6913" max="7153" width="14.7109375" style="19"/>
    <col min="7154" max="7154" width="32.7109375" style="19" customWidth="1"/>
    <col min="7155" max="7155" width="76.42578125" style="19" bestFit="1" customWidth="1"/>
    <col min="7156" max="7156" width="22.140625" style="19" bestFit="1" customWidth="1"/>
    <col min="7157" max="7157" width="12" style="19" bestFit="1" customWidth="1"/>
    <col min="7158" max="7158" width="13.7109375" style="19" customWidth="1"/>
    <col min="7159" max="7161" width="11.28515625" style="19" customWidth="1"/>
    <col min="7162" max="7162" width="12" style="19" customWidth="1"/>
    <col min="7163" max="7165" width="11.28515625" style="19" customWidth="1"/>
    <col min="7166" max="7166" width="15.28515625" style="19" customWidth="1"/>
    <col min="7167" max="7168" width="16.42578125" style="19" customWidth="1"/>
    <col min="7169" max="7409" width="14.7109375" style="19"/>
    <col min="7410" max="7410" width="32.7109375" style="19" customWidth="1"/>
    <col min="7411" max="7411" width="76.42578125" style="19" bestFit="1" customWidth="1"/>
    <col min="7412" max="7412" width="22.140625" style="19" bestFit="1" customWidth="1"/>
    <col min="7413" max="7413" width="12" style="19" bestFit="1" customWidth="1"/>
    <col min="7414" max="7414" width="13.7109375" style="19" customWidth="1"/>
    <col min="7415" max="7417" width="11.28515625" style="19" customWidth="1"/>
    <col min="7418" max="7418" width="12" style="19" customWidth="1"/>
    <col min="7419" max="7421" width="11.28515625" style="19" customWidth="1"/>
    <col min="7422" max="7422" width="15.28515625" style="19" customWidth="1"/>
    <col min="7423" max="7424" width="16.42578125" style="19" customWidth="1"/>
    <col min="7425" max="7665" width="14.7109375" style="19"/>
    <col min="7666" max="7666" width="32.7109375" style="19" customWidth="1"/>
    <col min="7667" max="7667" width="76.42578125" style="19" bestFit="1" customWidth="1"/>
    <col min="7668" max="7668" width="22.140625" style="19" bestFit="1" customWidth="1"/>
    <col min="7669" max="7669" width="12" style="19" bestFit="1" customWidth="1"/>
    <col min="7670" max="7670" width="13.7109375" style="19" customWidth="1"/>
    <col min="7671" max="7673" width="11.28515625" style="19" customWidth="1"/>
    <col min="7674" max="7674" width="12" style="19" customWidth="1"/>
    <col min="7675" max="7677" width="11.28515625" style="19" customWidth="1"/>
    <col min="7678" max="7678" width="15.28515625" style="19" customWidth="1"/>
    <col min="7679" max="7680" width="16.42578125" style="19" customWidth="1"/>
    <col min="7681" max="7921" width="14.7109375" style="19"/>
    <col min="7922" max="7922" width="32.7109375" style="19" customWidth="1"/>
    <col min="7923" max="7923" width="76.42578125" style="19" bestFit="1" customWidth="1"/>
    <col min="7924" max="7924" width="22.140625" style="19" bestFit="1" customWidth="1"/>
    <col min="7925" max="7925" width="12" style="19" bestFit="1" customWidth="1"/>
    <col min="7926" max="7926" width="13.7109375" style="19" customWidth="1"/>
    <col min="7927" max="7929" width="11.28515625" style="19" customWidth="1"/>
    <col min="7930" max="7930" width="12" style="19" customWidth="1"/>
    <col min="7931" max="7933" width="11.28515625" style="19" customWidth="1"/>
    <col min="7934" max="7934" width="15.28515625" style="19" customWidth="1"/>
    <col min="7935" max="7936" width="16.42578125" style="19" customWidth="1"/>
    <col min="7937" max="8177" width="14.7109375" style="19"/>
    <col min="8178" max="8178" width="32.7109375" style="19" customWidth="1"/>
    <col min="8179" max="8179" width="76.42578125" style="19" bestFit="1" customWidth="1"/>
    <col min="8180" max="8180" width="22.140625" style="19" bestFit="1" customWidth="1"/>
    <col min="8181" max="8181" width="12" style="19" bestFit="1" customWidth="1"/>
    <col min="8182" max="8182" width="13.7109375" style="19" customWidth="1"/>
    <col min="8183" max="8185" width="11.28515625" style="19" customWidth="1"/>
    <col min="8186" max="8186" width="12" style="19" customWidth="1"/>
    <col min="8187" max="8189" width="11.28515625" style="19" customWidth="1"/>
    <col min="8190" max="8190" width="15.28515625" style="19" customWidth="1"/>
    <col min="8191" max="8192" width="16.42578125" style="19" customWidth="1"/>
    <col min="8193" max="8433" width="14.7109375" style="19"/>
    <col min="8434" max="8434" width="32.7109375" style="19" customWidth="1"/>
    <col min="8435" max="8435" width="76.42578125" style="19" bestFit="1" customWidth="1"/>
    <col min="8436" max="8436" width="22.140625" style="19" bestFit="1" customWidth="1"/>
    <col min="8437" max="8437" width="12" style="19" bestFit="1" customWidth="1"/>
    <col min="8438" max="8438" width="13.7109375" style="19" customWidth="1"/>
    <col min="8439" max="8441" width="11.28515625" style="19" customWidth="1"/>
    <col min="8442" max="8442" width="12" style="19" customWidth="1"/>
    <col min="8443" max="8445" width="11.28515625" style="19" customWidth="1"/>
    <col min="8446" max="8446" width="15.28515625" style="19" customWidth="1"/>
    <col min="8447" max="8448" width="16.42578125" style="19" customWidth="1"/>
    <col min="8449" max="8689" width="14.7109375" style="19"/>
    <col min="8690" max="8690" width="32.7109375" style="19" customWidth="1"/>
    <col min="8691" max="8691" width="76.42578125" style="19" bestFit="1" customWidth="1"/>
    <col min="8692" max="8692" width="22.140625" style="19" bestFit="1" customWidth="1"/>
    <col min="8693" max="8693" width="12" style="19" bestFit="1" customWidth="1"/>
    <col min="8694" max="8694" width="13.7109375" style="19" customWidth="1"/>
    <col min="8695" max="8697" width="11.28515625" style="19" customWidth="1"/>
    <col min="8698" max="8698" width="12" style="19" customWidth="1"/>
    <col min="8699" max="8701" width="11.28515625" style="19" customWidth="1"/>
    <col min="8702" max="8702" width="15.28515625" style="19" customWidth="1"/>
    <col min="8703" max="8704" width="16.42578125" style="19" customWidth="1"/>
    <col min="8705" max="8945" width="14.7109375" style="19"/>
    <col min="8946" max="8946" width="32.7109375" style="19" customWidth="1"/>
    <col min="8947" max="8947" width="76.42578125" style="19" bestFit="1" customWidth="1"/>
    <col min="8948" max="8948" width="22.140625" style="19" bestFit="1" customWidth="1"/>
    <col min="8949" max="8949" width="12" style="19" bestFit="1" customWidth="1"/>
    <col min="8950" max="8950" width="13.7109375" style="19" customWidth="1"/>
    <col min="8951" max="8953" width="11.28515625" style="19" customWidth="1"/>
    <col min="8954" max="8954" width="12" style="19" customWidth="1"/>
    <col min="8955" max="8957" width="11.28515625" style="19" customWidth="1"/>
    <col min="8958" max="8958" width="15.28515625" style="19" customWidth="1"/>
    <col min="8959" max="8960" width="16.42578125" style="19" customWidth="1"/>
    <col min="8961" max="9201" width="14.7109375" style="19"/>
    <col min="9202" max="9202" width="32.7109375" style="19" customWidth="1"/>
    <col min="9203" max="9203" width="76.42578125" style="19" bestFit="1" customWidth="1"/>
    <col min="9204" max="9204" width="22.140625" style="19" bestFit="1" customWidth="1"/>
    <col min="9205" max="9205" width="12" style="19" bestFit="1" customWidth="1"/>
    <col min="9206" max="9206" width="13.7109375" style="19" customWidth="1"/>
    <col min="9207" max="9209" width="11.28515625" style="19" customWidth="1"/>
    <col min="9210" max="9210" width="12" style="19" customWidth="1"/>
    <col min="9211" max="9213" width="11.28515625" style="19" customWidth="1"/>
    <col min="9214" max="9214" width="15.28515625" style="19" customWidth="1"/>
    <col min="9215" max="9216" width="16.42578125" style="19" customWidth="1"/>
    <col min="9217" max="9457" width="14.7109375" style="19"/>
    <col min="9458" max="9458" width="32.7109375" style="19" customWidth="1"/>
    <col min="9459" max="9459" width="76.42578125" style="19" bestFit="1" customWidth="1"/>
    <col min="9460" max="9460" width="22.140625" style="19" bestFit="1" customWidth="1"/>
    <col min="9461" max="9461" width="12" style="19" bestFit="1" customWidth="1"/>
    <col min="9462" max="9462" width="13.7109375" style="19" customWidth="1"/>
    <col min="9463" max="9465" width="11.28515625" style="19" customWidth="1"/>
    <col min="9466" max="9466" width="12" style="19" customWidth="1"/>
    <col min="9467" max="9469" width="11.28515625" style="19" customWidth="1"/>
    <col min="9470" max="9470" width="15.28515625" style="19" customWidth="1"/>
    <col min="9471" max="9472" width="16.42578125" style="19" customWidth="1"/>
    <col min="9473" max="9713" width="14.7109375" style="19"/>
    <col min="9714" max="9714" width="32.7109375" style="19" customWidth="1"/>
    <col min="9715" max="9715" width="76.42578125" style="19" bestFit="1" customWidth="1"/>
    <col min="9716" max="9716" width="22.140625" style="19" bestFit="1" customWidth="1"/>
    <col min="9717" max="9717" width="12" style="19" bestFit="1" customWidth="1"/>
    <col min="9718" max="9718" width="13.7109375" style="19" customWidth="1"/>
    <col min="9719" max="9721" width="11.28515625" style="19" customWidth="1"/>
    <col min="9722" max="9722" width="12" style="19" customWidth="1"/>
    <col min="9723" max="9725" width="11.28515625" style="19" customWidth="1"/>
    <col min="9726" max="9726" width="15.28515625" style="19" customWidth="1"/>
    <col min="9727" max="9728" width="16.42578125" style="19" customWidth="1"/>
    <col min="9729" max="9969" width="14.7109375" style="19"/>
    <col min="9970" max="9970" width="32.7109375" style="19" customWidth="1"/>
    <col min="9971" max="9971" width="76.42578125" style="19" bestFit="1" customWidth="1"/>
    <col min="9972" max="9972" width="22.140625" style="19" bestFit="1" customWidth="1"/>
    <col min="9973" max="9973" width="12" style="19" bestFit="1" customWidth="1"/>
    <col min="9974" max="9974" width="13.7109375" style="19" customWidth="1"/>
    <col min="9975" max="9977" width="11.28515625" style="19" customWidth="1"/>
    <col min="9978" max="9978" width="12" style="19" customWidth="1"/>
    <col min="9979" max="9981" width="11.28515625" style="19" customWidth="1"/>
    <col min="9982" max="9982" width="15.28515625" style="19" customWidth="1"/>
    <col min="9983" max="9984" width="16.42578125" style="19" customWidth="1"/>
    <col min="9985" max="10225" width="14.7109375" style="19"/>
    <col min="10226" max="10226" width="32.7109375" style="19" customWidth="1"/>
    <col min="10227" max="10227" width="76.42578125" style="19" bestFit="1" customWidth="1"/>
    <col min="10228" max="10228" width="22.140625" style="19" bestFit="1" customWidth="1"/>
    <col min="10229" max="10229" width="12" style="19" bestFit="1" customWidth="1"/>
    <col min="10230" max="10230" width="13.7109375" style="19" customWidth="1"/>
    <col min="10231" max="10233" width="11.28515625" style="19" customWidth="1"/>
    <col min="10234" max="10234" width="12" style="19" customWidth="1"/>
    <col min="10235" max="10237" width="11.28515625" style="19" customWidth="1"/>
    <col min="10238" max="10238" width="15.28515625" style="19" customWidth="1"/>
    <col min="10239" max="10240" width="16.42578125" style="19" customWidth="1"/>
    <col min="10241" max="10481" width="14.7109375" style="19"/>
    <col min="10482" max="10482" width="32.7109375" style="19" customWidth="1"/>
    <col min="10483" max="10483" width="76.42578125" style="19" bestFit="1" customWidth="1"/>
    <col min="10484" max="10484" width="22.140625" style="19" bestFit="1" customWidth="1"/>
    <col min="10485" max="10485" width="12" style="19" bestFit="1" customWidth="1"/>
    <col min="10486" max="10486" width="13.7109375" style="19" customWidth="1"/>
    <col min="10487" max="10489" width="11.28515625" style="19" customWidth="1"/>
    <col min="10490" max="10490" width="12" style="19" customWidth="1"/>
    <col min="10491" max="10493" width="11.28515625" style="19" customWidth="1"/>
    <col min="10494" max="10494" width="15.28515625" style="19" customWidth="1"/>
    <col min="10495" max="10496" width="16.42578125" style="19" customWidth="1"/>
    <col min="10497" max="10737" width="14.7109375" style="19"/>
    <col min="10738" max="10738" width="32.7109375" style="19" customWidth="1"/>
    <col min="10739" max="10739" width="76.42578125" style="19" bestFit="1" customWidth="1"/>
    <col min="10740" max="10740" width="22.140625" style="19" bestFit="1" customWidth="1"/>
    <col min="10741" max="10741" width="12" style="19" bestFit="1" customWidth="1"/>
    <col min="10742" max="10742" width="13.7109375" style="19" customWidth="1"/>
    <col min="10743" max="10745" width="11.28515625" style="19" customWidth="1"/>
    <col min="10746" max="10746" width="12" style="19" customWidth="1"/>
    <col min="10747" max="10749" width="11.28515625" style="19" customWidth="1"/>
    <col min="10750" max="10750" width="15.28515625" style="19" customWidth="1"/>
    <col min="10751" max="10752" width="16.42578125" style="19" customWidth="1"/>
    <col min="10753" max="10993" width="14.7109375" style="19"/>
    <col min="10994" max="10994" width="32.7109375" style="19" customWidth="1"/>
    <col min="10995" max="10995" width="76.42578125" style="19" bestFit="1" customWidth="1"/>
    <col min="10996" max="10996" width="22.140625" style="19" bestFit="1" customWidth="1"/>
    <col min="10997" max="10997" width="12" style="19" bestFit="1" customWidth="1"/>
    <col min="10998" max="10998" width="13.7109375" style="19" customWidth="1"/>
    <col min="10999" max="11001" width="11.28515625" style="19" customWidth="1"/>
    <col min="11002" max="11002" width="12" style="19" customWidth="1"/>
    <col min="11003" max="11005" width="11.28515625" style="19" customWidth="1"/>
    <col min="11006" max="11006" width="15.28515625" style="19" customWidth="1"/>
    <col min="11007" max="11008" width="16.42578125" style="19" customWidth="1"/>
    <col min="11009" max="11249" width="14.7109375" style="19"/>
    <col min="11250" max="11250" width="32.7109375" style="19" customWidth="1"/>
    <col min="11251" max="11251" width="76.42578125" style="19" bestFit="1" customWidth="1"/>
    <col min="11252" max="11252" width="22.140625" style="19" bestFit="1" customWidth="1"/>
    <col min="11253" max="11253" width="12" style="19" bestFit="1" customWidth="1"/>
    <col min="11254" max="11254" width="13.7109375" style="19" customWidth="1"/>
    <col min="11255" max="11257" width="11.28515625" style="19" customWidth="1"/>
    <col min="11258" max="11258" width="12" style="19" customWidth="1"/>
    <col min="11259" max="11261" width="11.28515625" style="19" customWidth="1"/>
    <col min="11262" max="11262" width="15.28515625" style="19" customWidth="1"/>
    <col min="11263" max="11264" width="16.42578125" style="19" customWidth="1"/>
    <col min="11265" max="11505" width="14.7109375" style="19"/>
    <col min="11506" max="11506" width="32.7109375" style="19" customWidth="1"/>
    <col min="11507" max="11507" width="76.42578125" style="19" bestFit="1" customWidth="1"/>
    <col min="11508" max="11508" width="22.140625" style="19" bestFit="1" customWidth="1"/>
    <col min="11509" max="11509" width="12" style="19" bestFit="1" customWidth="1"/>
    <col min="11510" max="11510" width="13.7109375" style="19" customWidth="1"/>
    <col min="11511" max="11513" width="11.28515625" style="19" customWidth="1"/>
    <col min="11514" max="11514" width="12" style="19" customWidth="1"/>
    <col min="11515" max="11517" width="11.28515625" style="19" customWidth="1"/>
    <col min="11518" max="11518" width="15.28515625" style="19" customWidth="1"/>
    <col min="11519" max="11520" width="16.42578125" style="19" customWidth="1"/>
    <col min="11521" max="11761" width="14.7109375" style="19"/>
    <col min="11762" max="11762" width="32.7109375" style="19" customWidth="1"/>
    <col min="11763" max="11763" width="76.42578125" style="19" bestFit="1" customWidth="1"/>
    <col min="11764" max="11764" width="22.140625" style="19" bestFit="1" customWidth="1"/>
    <col min="11765" max="11765" width="12" style="19" bestFit="1" customWidth="1"/>
    <col min="11766" max="11766" width="13.7109375" style="19" customWidth="1"/>
    <col min="11767" max="11769" width="11.28515625" style="19" customWidth="1"/>
    <col min="11770" max="11770" width="12" style="19" customWidth="1"/>
    <col min="11771" max="11773" width="11.28515625" style="19" customWidth="1"/>
    <col min="11774" max="11774" width="15.28515625" style="19" customWidth="1"/>
    <col min="11775" max="11776" width="16.42578125" style="19" customWidth="1"/>
    <col min="11777" max="12017" width="14.7109375" style="19"/>
    <col min="12018" max="12018" width="32.7109375" style="19" customWidth="1"/>
    <col min="12019" max="12019" width="76.42578125" style="19" bestFit="1" customWidth="1"/>
    <col min="12020" max="12020" width="22.140625" style="19" bestFit="1" customWidth="1"/>
    <col min="12021" max="12021" width="12" style="19" bestFit="1" customWidth="1"/>
    <col min="12022" max="12022" width="13.7109375" style="19" customWidth="1"/>
    <col min="12023" max="12025" width="11.28515625" style="19" customWidth="1"/>
    <col min="12026" max="12026" width="12" style="19" customWidth="1"/>
    <col min="12027" max="12029" width="11.28515625" style="19" customWidth="1"/>
    <col min="12030" max="12030" width="15.28515625" style="19" customWidth="1"/>
    <col min="12031" max="12032" width="16.42578125" style="19" customWidth="1"/>
    <col min="12033" max="12273" width="14.7109375" style="19"/>
    <col min="12274" max="12274" width="32.7109375" style="19" customWidth="1"/>
    <col min="12275" max="12275" width="76.42578125" style="19" bestFit="1" customWidth="1"/>
    <col min="12276" max="12276" width="22.140625" style="19" bestFit="1" customWidth="1"/>
    <col min="12277" max="12277" width="12" style="19" bestFit="1" customWidth="1"/>
    <col min="12278" max="12278" width="13.7109375" style="19" customWidth="1"/>
    <col min="12279" max="12281" width="11.28515625" style="19" customWidth="1"/>
    <col min="12282" max="12282" width="12" style="19" customWidth="1"/>
    <col min="12283" max="12285" width="11.28515625" style="19" customWidth="1"/>
    <col min="12286" max="12286" width="15.28515625" style="19" customWidth="1"/>
    <col min="12287" max="12288" width="16.42578125" style="19" customWidth="1"/>
    <col min="12289" max="12529" width="14.7109375" style="19"/>
    <col min="12530" max="12530" width="32.7109375" style="19" customWidth="1"/>
    <col min="12531" max="12531" width="76.42578125" style="19" bestFit="1" customWidth="1"/>
    <col min="12532" max="12532" width="22.140625" style="19" bestFit="1" customWidth="1"/>
    <col min="12533" max="12533" width="12" style="19" bestFit="1" customWidth="1"/>
    <col min="12534" max="12534" width="13.7109375" style="19" customWidth="1"/>
    <col min="12535" max="12537" width="11.28515625" style="19" customWidth="1"/>
    <col min="12538" max="12538" width="12" style="19" customWidth="1"/>
    <col min="12539" max="12541" width="11.28515625" style="19" customWidth="1"/>
    <col min="12542" max="12542" width="15.28515625" style="19" customWidth="1"/>
    <col min="12543" max="12544" width="16.42578125" style="19" customWidth="1"/>
    <col min="12545" max="12785" width="14.7109375" style="19"/>
    <col min="12786" max="12786" width="32.7109375" style="19" customWidth="1"/>
    <col min="12787" max="12787" width="76.42578125" style="19" bestFit="1" customWidth="1"/>
    <col min="12788" max="12788" width="22.140625" style="19" bestFit="1" customWidth="1"/>
    <col min="12789" max="12789" width="12" style="19" bestFit="1" customWidth="1"/>
    <col min="12790" max="12790" width="13.7109375" style="19" customWidth="1"/>
    <col min="12791" max="12793" width="11.28515625" style="19" customWidth="1"/>
    <col min="12794" max="12794" width="12" style="19" customWidth="1"/>
    <col min="12795" max="12797" width="11.28515625" style="19" customWidth="1"/>
    <col min="12798" max="12798" width="15.28515625" style="19" customWidth="1"/>
    <col min="12799" max="12800" width="16.42578125" style="19" customWidth="1"/>
    <col min="12801" max="13041" width="14.7109375" style="19"/>
    <col min="13042" max="13042" width="32.7109375" style="19" customWidth="1"/>
    <col min="13043" max="13043" width="76.42578125" style="19" bestFit="1" customWidth="1"/>
    <col min="13044" max="13044" width="22.140625" style="19" bestFit="1" customWidth="1"/>
    <col min="13045" max="13045" width="12" style="19" bestFit="1" customWidth="1"/>
    <col min="13046" max="13046" width="13.7109375" style="19" customWidth="1"/>
    <col min="13047" max="13049" width="11.28515625" style="19" customWidth="1"/>
    <col min="13050" max="13050" width="12" style="19" customWidth="1"/>
    <col min="13051" max="13053" width="11.28515625" style="19" customWidth="1"/>
    <col min="13054" max="13054" width="15.28515625" style="19" customWidth="1"/>
    <col min="13055" max="13056" width="16.42578125" style="19" customWidth="1"/>
    <col min="13057" max="13297" width="14.7109375" style="19"/>
    <col min="13298" max="13298" width="32.7109375" style="19" customWidth="1"/>
    <col min="13299" max="13299" width="76.42578125" style="19" bestFit="1" customWidth="1"/>
    <col min="13300" max="13300" width="22.140625" style="19" bestFit="1" customWidth="1"/>
    <col min="13301" max="13301" width="12" style="19" bestFit="1" customWidth="1"/>
    <col min="13302" max="13302" width="13.7109375" style="19" customWidth="1"/>
    <col min="13303" max="13305" width="11.28515625" style="19" customWidth="1"/>
    <col min="13306" max="13306" width="12" style="19" customWidth="1"/>
    <col min="13307" max="13309" width="11.28515625" style="19" customWidth="1"/>
    <col min="13310" max="13310" width="15.28515625" style="19" customWidth="1"/>
    <col min="13311" max="13312" width="16.42578125" style="19" customWidth="1"/>
    <col min="13313" max="13553" width="14.7109375" style="19"/>
    <col min="13554" max="13554" width="32.7109375" style="19" customWidth="1"/>
    <col min="13555" max="13555" width="76.42578125" style="19" bestFit="1" customWidth="1"/>
    <col min="13556" max="13556" width="22.140625" style="19" bestFit="1" customWidth="1"/>
    <col min="13557" max="13557" width="12" style="19" bestFit="1" customWidth="1"/>
    <col min="13558" max="13558" width="13.7109375" style="19" customWidth="1"/>
    <col min="13559" max="13561" width="11.28515625" style="19" customWidth="1"/>
    <col min="13562" max="13562" width="12" style="19" customWidth="1"/>
    <col min="13563" max="13565" width="11.28515625" style="19" customWidth="1"/>
    <col min="13566" max="13566" width="15.28515625" style="19" customWidth="1"/>
    <col min="13567" max="13568" width="16.42578125" style="19" customWidth="1"/>
    <col min="13569" max="13809" width="14.7109375" style="19"/>
    <col min="13810" max="13810" width="32.7109375" style="19" customWidth="1"/>
    <col min="13811" max="13811" width="76.42578125" style="19" bestFit="1" customWidth="1"/>
    <col min="13812" max="13812" width="22.140625" style="19" bestFit="1" customWidth="1"/>
    <col min="13813" max="13813" width="12" style="19" bestFit="1" customWidth="1"/>
    <col min="13814" max="13814" width="13.7109375" style="19" customWidth="1"/>
    <col min="13815" max="13817" width="11.28515625" style="19" customWidth="1"/>
    <col min="13818" max="13818" width="12" style="19" customWidth="1"/>
    <col min="13819" max="13821" width="11.28515625" style="19" customWidth="1"/>
    <col min="13822" max="13822" width="15.28515625" style="19" customWidth="1"/>
    <col min="13823" max="13824" width="16.42578125" style="19" customWidth="1"/>
    <col min="13825" max="14065" width="14.7109375" style="19"/>
    <col min="14066" max="14066" width="32.7109375" style="19" customWidth="1"/>
    <col min="14067" max="14067" width="76.42578125" style="19" bestFit="1" customWidth="1"/>
    <col min="14068" max="14068" width="22.140625" style="19" bestFit="1" customWidth="1"/>
    <col min="14069" max="14069" width="12" style="19" bestFit="1" customWidth="1"/>
    <col min="14070" max="14070" width="13.7109375" style="19" customWidth="1"/>
    <col min="14071" max="14073" width="11.28515625" style="19" customWidth="1"/>
    <col min="14074" max="14074" width="12" style="19" customWidth="1"/>
    <col min="14075" max="14077" width="11.28515625" style="19" customWidth="1"/>
    <col min="14078" max="14078" width="15.28515625" style="19" customWidth="1"/>
    <col min="14079" max="14080" width="16.42578125" style="19" customWidth="1"/>
    <col min="14081" max="14321" width="14.7109375" style="19"/>
    <col min="14322" max="14322" width="32.7109375" style="19" customWidth="1"/>
    <col min="14323" max="14323" width="76.42578125" style="19" bestFit="1" customWidth="1"/>
    <col min="14324" max="14324" width="22.140625" style="19" bestFit="1" customWidth="1"/>
    <col min="14325" max="14325" width="12" style="19" bestFit="1" customWidth="1"/>
    <col min="14326" max="14326" width="13.7109375" style="19" customWidth="1"/>
    <col min="14327" max="14329" width="11.28515625" style="19" customWidth="1"/>
    <col min="14330" max="14330" width="12" style="19" customWidth="1"/>
    <col min="14331" max="14333" width="11.28515625" style="19" customWidth="1"/>
    <col min="14334" max="14334" width="15.28515625" style="19" customWidth="1"/>
    <col min="14335" max="14336" width="16.42578125" style="19" customWidth="1"/>
    <col min="14337" max="14577" width="14.7109375" style="19"/>
    <col min="14578" max="14578" width="32.7109375" style="19" customWidth="1"/>
    <col min="14579" max="14579" width="76.42578125" style="19" bestFit="1" customWidth="1"/>
    <col min="14580" max="14580" width="22.140625" style="19" bestFit="1" customWidth="1"/>
    <col min="14581" max="14581" width="12" style="19" bestFit="1" customWidth="1"/>
    <col min="14582" max="14582" width="13.7109375" style="19" customWidth="1"/>
    <col min="14583" max="14585" width="11.28515625" style="19" customWidth="1"/>
    <col min="14586" max="14586" width="12" style="19" customWidth="1"/>
    <col min="14587" max="14589" width="11.28515625" style="19" customWidth="1"/>
    <col min="14590" max="14590" width="15.28515625" style="19" customWidth="1"/>
    <col min="14591" max="14592" width="16.42578125" style="19" customWidth="1"/>
    <col min="14593" max="14833" width="14.7109375" style="19"/>
    <col min="14834" max="14834" width="32.7109375" style="19" customWidth="1"/>
    <col min="14835" max="14835" width="76.42578125" style="19" bestFit="1" customWidth="1"/>
    <col min="14836" max="14836" width="22.140625" style="19" bestFit="1" customWidth="1"/>
    <col min="14837" max="14837" width="12" style="19" bestFit="1" customWidth="1"/>
    <col min="14838" max="14838" width="13.7109375" style="19" customWidth="1"/>
    <col min="14839" max="14841" width="11.28515625" style="19" customWidth="1"/>
    <col min="14842" max="14842" width="12" style="19" customWidth="1"/>
    <col min="14843" max="14845" width="11.28515625" style="19" customWidth="1"/>
    <col min="14846" max="14846" width="15.28515625" style="19" customWidth="1"/>
    <col min="14847" max="14848" width="16.42578125" style="19" customWidth="1"/>
    <col min="14849" max="15089" width="14.7109375" style="19"/>
    <col min="15090" max="15090" width="32.7109375" style="19" customWidth="1"/>
    <col min="15091" max="15091" width="76.42578125" style="19" bestFit="1" customWidth="1"/>
    <col min="15092" max="15092" width="22.140625" style="19" bestFit="1" customWidth="1"/>
    <col min="15093" max="15093" width="12" style="19" bestFit="1" customWidth="1"/>
    <col min="15094" max="15094" width="13.7109375" style="19" customWidth="1"/>
    <col min="15095" max="15097" width="11.28515625" style="19" customWidth="1"/>
    <col min="15098" max="15098" width="12" style="19" customWidth="1"/>
    <col min="15099" max="15101" width="11.28515625" style="19" customWidth="1"/>
    <col min="15102" max="15102" width="15.28515625" style="19" customWidth="1"/>
    <col min="15103" max="15104" width="16.42578125" style="19" customWidth="1"/>
    <col min="15105" max="15345" width="14.7109375" style="19"/>
    <col min="15346" max="15346" width="32.7109375" style="19" customWidth="1"/>
    <col min="15347" max="15347" width="76.42578125" style="19" bestFit="1" customWidth="1"/>
    <col min="15348" max="15348" width="22.140625" style="19" bestFit="1" customWidth="1"/>
    <col min="15349" max="15349" width="12" style="19" bestFit="1" customWidth="1"/>
    <col min="15350" max="15350" width="13.7109375" style="19" customWidth="1"/>
    <col min="15351" max="15353" width="11.28515625" style="19" customWidth="1"/>
    <col min="15354" max="15354" width="12" style="19" customWidth="1"/>
    <col min="15355" max="15357" width="11.28515625" style="19" customWidth="1"/>
    <col min="15358" max="15358" width="15.28515625" style="19" customWidth="1"/>
    <col min="15359" max="15360" width="16.42578125" style="19" customWidth="1"/>
    <col min="15361" max="15601" width="14.7109375" style="19"/>
    <col min="15602" max="15602" width="32.7109375" style="19" customWidth="1"/>
    <col min="15603" max="15603" width="76.42578125" style="19" bestFit="1" customWidth="1"/>
    <col min="15604" max="15604" width="22.140625" style="19" bestFit="1" customWidth="1"/>
    <col min="15605" max="15605" width="12" style="19" bestFit="1" customWidth="1"/>
    <col min="15606" max="15606" width="13.7109375" style="19" customWidth="1"/>
    <col min="15607" max="15609" width="11.28515625" style="19" customWidth="1"/>
    <col min="15610" max="15610" width="12" style="19" customWidth="1"/>
    <col min="15611" max="15613" width="11.28515625" style="19" customWidth="1"/>
    <col min="15614" max="15614" width="15.28515625" style="19" customWidth="1"/>
    <col min="15615" max="15616" width="16.42578125" style="19" customWidth="1"/>
    <col min="15617" max="15857" width="14.7109375" style="19"/>
    <col min="15858" max="15858" width="32.7109375" style="19" customWidth="1"/>
    <col min="15859" max="15859" width="76.42578125" style="19" bestFit="1" customWidth="1"/>
    <col min="15860" max="15860" width="22.140625" style="19" bestFit="1" customWidth="1"/>
    <col min="15861" max="15861" width="12" style="19" bestFit="1" customWidth="1"/>
    <col min="15862" max="15862" width="13.7109375" style="19" customWidth="1"/>
    <col min="15863" max="15865" width="11.28515625" style="19" customWidth="1"/>
    <col min="15866" max="15866" width="12" style="19" customWidth="1"/>
    <col min="15867" max="15869" width="11.28515625" style="19" customWidth="1"/>
    <col min="15870" max="15870" width="15.28515625" style="19" customWidth="1"/>
    <col min="15871" max="15872" width="16.42578125" style="19" customWidth="1"/>
    <col min="15873" max="16113" width="14.7109375" style="19"/>
    <col min="16114" max="16114" width="32.7109375" style="19" customWidth="1"/>
    <col min="16115" max="16115" width="76.42578125" style="19" bestFit="1" customWidth="1"/>
    <col min="16116" max="16116" width="22.140625" style="19" bestFit="1" customWidth="1"/>
    <col min="16117" max="16117" width="12" style="19" bestFit="1" customWidth="1"/>
    <col min="16118" max="16118" width="13.7109375" style="19" customWidth="1"/>
    <col min="16119" max="16121" width="11.28515625" style="19" customWidth="1"/>
    <col min="16122" max="16122" width="12" style="19" customWidth="1"/>
    <col min="16123" max="16125" width="11.28515625" style="19" customWidth="1"/>
    <col min="16126" max="16126" width="15.28515625" style="19" customWidth="1"/>
    <col min="16127" max="16128" width="16.42578125" style="19" customWidth="1"/>
    <col min="16129" max="16384" width="14.7109375" style="19"/>
  </cols>
  <sheetData>
    <row r="1" spans="1:16" s="10" customFormat="1" ht="38.450000000000003" customHeight="1" x14ac:dyDescent="0.2">
      <c r="A1" s="40" t="s">
        <v>0</v>
      </c>
      <c r="B1" s="40" t="s">
        <v>144</v>
      </c>
      <c r="C1" s="40" t="s">
        <v>145</v>
      </c>
      <c r="D1" s="41" t="s">
        <v>146</v>
      </c>
      <c r="E1" s="42" t="s">
        <v>1</v>
      </c>
      <c r="F1" s="57"/>
      <c r="G1" s="57"/>
      <c r="H1" s="57" t="s">
        <v>148</v>
      </c>
      <c r="I1" s="57" t="s">
        <v>149</v>
      </c>
      <c r="J1" s="57" t="s">
        <v>450</v>
      </c>
      <c r="K1" s="57" t="s">
        <v>347</v>
      </c>
      <c r="L1" s="57" t="s">
        <v>151</v>
      </c>
      <c r="M1" s="57" t="s">
        <v>348</v>
      </c>
      <c r="N1" s="43" t="s">
        <v>349</v>
      </c>
      <c r="O1" s="43" t="s">
        <v>154</v>
      </c>
      <c r="P1" s="43" t="s">
        <v>444</v>
      </c>
    </row>
    <row r="2" spans="1:16" s="11" customFormat="1" ht="12.75" x14ac:dyDescent="0.2">
      <c r="A2" s="47" t="s">
        <v>420</v>
      </c>
      <c r="B2" s="47" t="s">
        <v>421</v>
      </c>
      <c r="C2" s="17" t="s">
        <v>422</v>
      </c>
      <c r="D2" s="47" t="s">
        <v>4</v>
      </c>
      <c r="E2" s="34">
        <f t="shared" ref="E2:E25" si="0">SUM(H2:M2)</f>
        <v>1710</v>
      </c>
      <c r="F2" s="34">
        <f>VLOOKUP(A2,[11]Uppsala!$E$12:$K$33,7,0)</f>
        <v>1710</v>
      </c>
      <c r="G2" s="34">
        <f>F2-E2</f>
        <v>0</v>
      </c>
      <c r="H2" s="34">
        <v>0</v>
      </c>
      <c r="I2" s="34">
        <v>430</v>
      </c>
      <c r="J2" s="34">
        <v>0</v>
      </c>
      <c r="K2" s="34">
        <v>0</v>
      </c>
      <c r="L2" s="34">
        <v>140</v>
      </c>
      <c r="M2" s="34">
        <v>1140</v>
      </c>
      <c r="N2" s="34">
        <v>13512</v>
      </c>
      <c r="O2" s="17" t="s">
        <v>235</v>
      </c>
      <c r="P2" s="69">
        <v>89.74282696961275</v>
      </c>
    </row>
    <row r="3" spans="1:16" s="11" customFormat="1" ht="12.75" x14ac:dyDescent="0.2">
      <c r="A3" s="11" t="s">
        <v>78</v>
      </c>
      <c r="B3" s="47" t="s">
        <v>392</v>
      </c>
      <c r="C3" s="17">
        <v>1972</v>
      </c>
      <c r="D3" s="11" t="s">
        <v>3</v>
      </c>
      <c r="E3" s="34">
        <f t="shared" si="0"/>
        <v>5140</v>
      </c>
      <c r="F3" s="34">
        <f>VLOOKUP(A3,[11]Uppsala!$E$12:$K$33,7,0)</f>
        <v>5140</v>
      </c>
      <c r="G3" s="34">
        <f t="shared" ref="G3:G25" si="1">F3-E3</f>
        <v>0</v>
      </c>
      <c r="H3" s="34">
        <v>0</v>
      </c>
      <c r="I3" s="34">
        <v>2619</v>
      </c>
      <c r="J3" s="34">
        <v>2399</v>
      </c>
      <c r="K3" s="34">
        <v>0</v>
      </c>
      <c r="L3" s="34">
        <v>122</v>
      </c>
      <c r="M3" s="34">
        <v>0</v>
      </c>
      <c r="N3" s="34">
        <v>169000</v>
      </c>
      <c r="O3" s="17" t="s">
        <v>443</v>
      </c>
      <c r="P3" s="69">
        <v>62.573798578854792</v>
      </c>
    </row>
    <row r="4" spans="1:16" s="11" customFormat="1" ht="12.75" x14ac:dyDescent="0.2">
      <c r="A4" s="11" t="s">
        <v>80</v>
      </c>
      <c r="B4" s="11" t="s">
        <v>350</v>
      </c>
      <c r="C4" s="12" t="s">
        <v>351</v>
      </c>
      <c r="D4" s="11" t="s">
        <v>2</v>
      </c>
      <c r="E4" s="34">
        <f t="shared" si="0"/>
        <v>1435</v>
      </c>
      <c r="F4" s="34">
        <f>VLOOKUP(A4,[11]Uppsala!$E$12:$K$33,7,0)</f>
        <v>1435</v>
      </c>
      <c r="G4" s="34">
        <f t="shared" si="1"/>
        <v>0</v>
      </c>
      <c r="I4" s="34">
        <v>940</v>
      </c>
      <c r="J4" s="34">
        <v>407</v>
      </c>
      <c r="K4" s="34">
        <v>0</v>
      </c>
      <c r="L4" s="34">
        <v>83</v>
      </c>
      <c r="M4" s="34">
        <v>5</v>
      </c>
      <c r="N4" s="34">
        <v>38800</v>
      </c>
      <c r="O4" s="17" t="s">
        <v>443</v>
      </c>
      <c r="P4" s="69">
        <v>139.89376595830328</v>
      </c>
    </row>
    <row r="5" spans="1:16" s="11" customFormat="1" ht="12.75" x14ac:dyDescent="0.2">
      <c r="A5" s="47" t="s">
        <v>435</v>
      </c>
      <c r="B5" s="47" t="s">
        <v>433</v>
      </c>
      <c r="C5" s="12" t="s">
        <v>434</v>
      </c>
      <c r="D5" s="47" t="s">
        <v>3</v>
      </c>
      <c r="E5" s="34">
        <f t="shared" si="0"/>
        <v>11248</v>
      </c>
      <c r="F5" s="34">
        <v>11248</v>
      </c>
      <c r="G5" s="34">
        <f t="shared" si="1"/>
        <v>0</v>
      </c>
      <c r="H5" s="34">
        <v>367</v>
      </c>
      <c r="I5" s="34">
        <v>1172</v>
      </c>
      <c r="J5" s="34">
        <v>7003</v>
      </c>
      <c r="K5" s="34">
        <v>0</v>
      </c>
      <c r="L5" s="34">
        <v>654</v>
      </c>
      <c r="M5" s="34">
        <v>2052</v>
      </c>
      <c r="N5" s="34">
        <v>303811</v>
      </c>
      <c r="O5" s="17" t="s">
        <v>442</v>
      </c>
      <c r="P5" s="69">
        <v>89.830125258187877</v>
      </c>
    </row>
    <row r="6" spans="1:16" s="11" customFormat="1" ht="12.75" x14ac:dyDescent="0.2">
      <c r="A6" s="11" t="s">
        <v>352</v>
      </c>
      <c r="B6" s="11" t="s">
        <v>353</v>
      </c>
      <c r="C6" s="12" t="s">
        <v>354</v>
      </c>
      <c r="D6" s="11" t="s">
        <v>2</v>
      </c>
      <c r="E6" s="34">
        <f t="shared" si="0"/>
        <v>6131</v>
      </c>
      <c r="F6" s="34">
        <v>6131</v>
      </c>
      <c r="G6" s="34">
        <f t="shared" si="1"/>
        <v>0</v>
      </c>
      <c r="H6" s="34">
        <v>406</v>
      </c>
      <c r="I6" s="34">
        <v>3872</v>
      </c>
      <c r="J6" s="34">
        <v>1507</v>
      </c>
      <c r="K6" s="34">
        <v>0</v>
      </c>
      <c r="L6" s="34">
        <v>346</v>
      </c>
      <c r="M6" s="34">
        <v>0</v>
      </c>
      <c r="N6" s="34" t="s">
        <v>235</v>
      </c>
      <c r="O6" s="17" t="s">
        <v>443</v>
      </c>
      <c r="P6" s="69">
        <v>66.658888386989076</v>
      </c>
    </row>
    <row r="7" spans="1:16" s="11" customFormat="1" ht="12.75" x14ac:dyDescent="0.2">
      <c r="A7" s="11" t="s">
        <v>81</v>
      </c>
      <c r="B7" s="11" t="s">
        <v>355</v>
      </c>
      <c r="C7" s="12" t="s">
        <v>356</v>
      </c>
      <c r="D7" s="11" t="s">
        <v>2</v>
      </c>
      <c r="E7" s="34">
        <f t="shared" si="0"/>
        <v>4198</v>
      </c>
      <c r="F7" s="34">
        <f>VLOOKUP(A7,[11]Uppsala!$E$12:$K$33,7,0)</f>
        <v>4198</v>
      </c>
      <c r="G7" s="34">
        <f t="shared" si="1"/>
        <v>0</v>
      </c>
      <c r="H7" s="34">
        <v>873</v>
      </c>
      <c r="I7" s="34">
        <v>1541</v>
      </c>
      <c r="J7" s="34">
        <v>1755</v>
      </c>
      <c r="K7" s="34">
        <v>0</v>
      </c>
      <c r="L7" s="34">
        <v>29</v>
      </c>
      <c r="M7" s="34">
        <v>0</v>
      </c>
      <c r="N7" s="34">
        <v>106400</v>
      </c>
      <c r="O7" s="17" t="s">
        <v>443</v>
      </c>
      <c r="P7" s="69">
        <v>77.825457151904828</v>
      </c>
    </row>
    <row r="8" spans="1:16" s="11" customFormat="1" ht="12.75" x14ac:dyDescent="0.2">
      <c r="A8" s="11" t="s">
        <v>357</v>
      </c>
      <c r="B8" s="12" t="s">
        <v>358</v>
      </c>
      <c r="C8" s="12" t="s">
        <v>359</v>
      </c>
      <c r="D8" s="11" t="s">
        <v>3</v>
      </c>
      <c r="E8" s="34">
        <f t="shared" si="0"/>
        <v>9173</v>
      </c>
      <c r="F8" s="34">
        <f>VLOOKUP(A8,[11]Uppsala!$E$12:$K$33,7,0)</f>
        <v>9173</v>
      </c>
      <c r="G8" s="34">
        <f t="shared" si="1"/>
        <v>0</v>
      </c>
      <c r="H8" s="34">
        <v>1582</v>
      </c>
      <c r="I8" s="34">
        <v>2125</v>
      </c>
      <c r="J8" s="34">
        <v>5172</v>
      </c>
      <c r="K8" s="34">
        <v>0</v>
      </c>
      <c r="L8" s="34">
        <v>294</v>
      </c>
      <c r="M8" s="34">
        <v>0</v>
      </c>
      <c r="N8" s="34">
        <v>268600</v>
      </c>
      <c r="O8" s="17" t="s">
        <v>443</v>
      </c>
      <c r="P8" s="69">
        <v>64.749651097758345</v>
      </c>
    </row>
    <row r="9" spans="1:16" s="11" customFormat="1" ht="12.75" x14ac:dyDescent="0.2">
      <c r="A9" s="11" t="s">
        <v>82</v>
      </c>
      <c r="B9" s="12" t="s">
        <v>360</v>
      </c>
      <c r="C9" s="17" t="s">
        <v>398</v>
      </c>
      <c r="D9" s="11" t="s">
        <v>3</v>
      </c>
      <c r="E9" s="34">
        <f t="shared" si="0"/>
        <v>3433</v>
      </c>
      <c r="F9" s="34">
        <f>VLOOKUP(A9,[11]Uppsala!$E$12:$K$33,7,0)</f>
        <v>3433</v>
      </c>
      <c r="G9" s="34">
        <f t="shared" si="1"/>
        <v>0</v>
      </c>
      <c r="H9" s="34">
        <v>84</v>
      </c>
      <c r="I9" s="34">
        <v>3056</v>
      </c>
      <c r="J9" s="34">
        <v>0</v>
      </c>
      <c r="K9" s="34">
        <v>0</v>
      </c>
      <c r="L9" s="34">
        <v>6</v>
      </c>
      <c r="M9" s="34">
        <v>287</v>
      </c>
      <c r="N9" s="34">
        <v>86524</v>
      </c>
      <c r="O9" s="17" t="s">
        <v>443</v>
      </c>
      <c r="P9" s="69">
        <v>71.245951650192595</v>
      </c>
    </row>
    <row r="10" spans="1:16" s="11" customFormat="1" ht="12.75" x14ac:dyDescent="0.2">
      <c r="A10" s="11" t="s">
        <v>83</v>
      </c>
      <c r="B10" s="12" t="s">
        <v>361</v>
      </c>
      <c r="C10" s="12" t="s">
        <v>362</v>
      </c>
      <c r="D10" s="47" t="s">
        <v>3</v>
      </c>
      <c r="E10" s="34">
        <f t="shared" si="0"/>
        <v>2716</v>
      </c>
      <c r="F10" s="34">
        <f>VLOOKUP(A10,[11]Uppsala!$E$12:$K$33,7,0)</f>
        <v>2716</v>
      </c>
      <c r="G10" s="34">
        <f t="shared" si="1"/>
        <v>0</v>
      </c>
      <c r="H10" s="34">
        <v>0</v>
      </c>
      <c r="I10" s="34">
        <v>1707</v>
      </c>
      <c r="J10" s="34">
        <v>895</v>
      </c>
      <c r="K10" s="34">
        <v>0</v>
      </c>
      <c r="L10" s="34">
        <v>40</v>
      </c>
      <c r="M10" s="34">
        <v>74</v>
      </c>
      <c r="N10" s="34">
        <v>76200</v>
      </c>
      <c r="O10" s="17" t="s">
        <v>443</v>
      </c>
      <c r="P10" s="69">
        <v>64.259558420519966</v>
      </c>
    </row>
    <row r="11" spans="1:16" s="11" customFormat="1" ht="12.75" x14ac:dyDescent="0.2">
      <c r="A11" s="11" t="s">
        <v>24</v>
      </c>
      <c r="B11" s="12" t="s">
        <v>363</v>
      </c>
      <c r="C11" s="12" t="s">
        <v>364</v>
      </c>
      <c r="D11" s="11" t="s">
        <v>2</v>
      </c>
      <c r="E11" s="34">
        <f t="shared" si="0"/>
        <v>15383</v>
      </c>
      <c r="F11" s="34">
        <f>VLOOKUP(A11,[11]Uppsala!$E$12:$K$33,7,0)</f>
        <v>15383</v>
      </c>
      <c r="G11" s="34">
        <f t="shared" si="1"/>
        <v>0</v>
      </c>
      <c r="H11" s="34">
        <v>0</v>
      </c>
      <c r="I11" s="34">
        <v>9848</v>
      </c>
      <c r="J11" s="34">
        <v>2503</v>
      </c>
      <c r="K11" s="34">
        <v>0</v>
      </c>
      <c r="L11" s="34">
        <v>389</v>
      </c>
      <c r="M11" s="34">
        <v>2643</v>
      </c>
      <c r="N11" s="34">
        <v>410070</v>
      </c>
      <c r="O11" s="17" t="s">
        <v>443</v>
      </c>
      <c r="P11" s="69">
        <v>68.843077184270712</v>
      </c>
    </row>
    <row r="12" spans="1:16" s="11" customFormat="1" ht="12.75" x14ac:dyDescent="0.2">
      <c r="A12" s="11" t="s">
        <v>79</v>
      </c>
      <c r="B12" s="12" t="s">
        <v>365</v>
      </c>
      <c r="C12" s="12" t="s">
        <v>366</v>
      </c>
      <c r="D12" s="11" t="s">
        <v>3</v>
      </c>
      <c r="E12" s="34">
        <f t="shared" si="0"/>
        <v>4261</v>
      </c>
      <c r="F12" s="34">
        <f>VLOOKUP(A12,[11]Uppsala!$E$12:$K$33,7,0)</f>
        <v>4261</v>
      </c>
      <c r="G12" s="34">
        <f t="shared" si="1"/>
        <v>0</v>
      </c>
      <c r="H12" s="34">
        <v>0</v>
      </c>
      <c r="I12" s="34">
        <v>1946</v>
      </c>
      <c r="J12" s="34">
        <v>2249</v>
      </c>
      <c r="K12" s="34">
        <v>0</v>
      </c>
      <c r="L12" s="34">
        <v>66</v>
      </c>
      <c r="M12" s="34">
        <v>0</v>
      </c>
      <c r="N12" s="34">
        <v>106665</v>
      </c>
      <c r="O12" s="17" t="s">
        <v>443</v>
      </c>
      <c r="P12" s="69">
        <v>96.777117899890584</v>
      </c>
    </row>
    <row r="13" spans="1:16" s="11" customFormat="1" ht="12.75" x14ac:dyDescent="0.2">
      <c r="A13" s="11" t="s">
        <v>367</v>
      </c>
      <c r="B13" s="12" t="s">
        <v>368</v>
      </c>
      <c r="C13" s="12" t="s">
        <v>369</v>
      </c>
      <c r="D13" s="11" t="s">
        <v>3</v>
      </c>
      <c r="E13" s="34">
        <f t="shared" si="0"/>
        <v>4998</v>
      </c>
      <c r="F13" s="34">
        <f>VLOOKUP(A13,[11]Uppsala!$E$12:$K$33,7,0)</f>
        <v>4998</v>
      </c>
      <c r="G13" s="34">
        <f t="shared" si="1"/>
        <v>0</v>
      </c>
      <c r="H13" s="34">
        <v>55</v>
      </c>
      <c r="I13" s="34">
        <v>1733</v>
      </c>
      <c r="J13" s="34">
        <v>3187</v>
      </c>
      <c r="K13" s="34">
        <v>0</v>
      </c>
      <c r="L13" s="34">
        <v>23</v>
      </c>
      <c r="M13" s="34">
        <v>0</v>
      </c>
      <c r="N13" s="34">
        <v>137574</v>
      </c>
      <c r="O13" s="17" t="s">
        <v>443</v>
      </c>
      <c r="P13" s="69">
        <v>55.029187944930882</v>
      </c>
    </row>
    <row r="14" spans="1:16" s="11" customFormat="1" ht="12.75" x14ac:dyDescent="0.2">
      <c r="A14" s="11" t="s">
        <v>370</v>
      </c>
      <c r="B14" s="12" t="s">
        <v>371</v>
      </c>
      <c r="C14" s="12" t="s">
        <v>372</v>
      </c>
      <c r="D14" s="47" t="s">
        <v>2</v>
      </c>
      <c r="E14" s="34">
        <f t="shared" si="0"/>
        <v>21041</v>
      </c>
      <c r="F14" s="34">
        <f>VLOOKUP(A14,[11]Uppsala!$E$12:$K$33,7,0)</f>
        <v>21041</v>
      </c>
      <c r="G14" s="34">
        <f t="shared" si="1"/>
        <v>0</v>
      </c>
      <c r="H14" s="34">
        <v>0</v>
      </c>
      <c r="I14" s="34">
        <v>7344</v>
      </c>
      <c r="J14" s="34">
        <v>2786</v>
      </c>
      <c r="K14" s="34">
        <v>0</v>
      </c>
      <c r="L14" s="34">
        <v>471</v>
      </c>
      <c r="M14" s="34">
        <v>10440</v>
      </c>
      <c r="N14" s="34">
        <v>0</v>
      </c>
      <c r="O14" s="17" t="s">
        <v>443</v>
      </c>
      <c r="P14" s="69">
        <v>73.810666108519456</v>
      </c>
    </row>
    <row r="15" spans="1:16" s="11" customFormat="1" ht="12.75" x14ac:dyDescent="0.2">
      <c r="A15" s="11" t="s">
        <v>373</v>
      </c>
      <c r="B15" s="12" t="s">
        <v>374</v>
      </c>
      <c r="C15" s="12" t="s">
        <v>375</v>
      </c>
      <c r="D15" s="11" t="s">
        <v>3</v>
      </c>
      <c r="E15" s="34">
        <f t="shared" si="0"/>
        <v>19852</v>
      </c>
      <c r="F15" s="34">
        <f>VLOOKUP(A15,[11]Uppsala!$E$12:$K$33,7,0)</f>
        <v>19718</v>
      </c>
      <c r="G15" s="34">
        <f t="shared" si="1"/>
        <v>-134</v>
      </c>
      <c r="H15" s="34">
        <f>6127+134</f>
        <v>6261</v>
      </c>
      <c r="I15" s="34">
        <v>4648</v>
      </c>
      <c r="J15" s="34">
        <v>4522</v>
      </c>
      <c r="K15" s="11">
        <v>4260</v>
      </c>
      <c r="L15" s="34">
        <v>161</v>
      </c>
      <c r="M15" s="34">
        <v>0</v>
      </c>
      <c r="N15" s="34">
        <v>612000</v>
      </c>
      <c r="O15" s="17" t="s">
        <v>443</v>
      </c>
      <c r="P15" s="69">
        <v>102.49917013433472</v>
      </c>
    </row>
    <row r="16" spans="1:16" s="11" customFormat="1" ht="12.75" x14ac:dyDescent="0.2">
      <c r="A16" s="47" t="s">
        <v>429</v>
      </c>
      <c r="B16" s="12" t="s">
        <v>430</v>
      </c>
      <c r="C16" s="17">
        <v>2016</v>
      </c>
      <c r="D16" s="47" t="s">
        <v>2</v>
      </c>
      <c r="E16" s="34">
        <f t="shared" si="0"/>
        <v>8629</v>
      </c>
      <c r="F16" s="34">
        <f>VLOOKUP(A16,[11]Uppsala!$E$12:$K$33,7,0)</f>
        <v>8629</v>
      </c>
      <c r="G16" s="34">
        <f t="shared" si="1"/>
        <v>0</v>
      </c>
      <c r="H16" s="34">
        <v>0</v>
      </c>
      <c r="I16" s="34">
        <v>7785</v>
      </c>
      <c r="J16" s="34">
        <v>844</v>
      </c>
      <c r="K16" s="34">
        <v>0</v>
      </c>
      <c r="L16" s="34">
        <v>0</v>
      </c>
      <c r="M16" s="34">
        <v>0</v>
      </c>
      <c r="N16" s="34">
        <v>279000</v>
      </c>
      <c r="O16" s="17" t="s">
        <v>441</v>
      </c>
      <c r="P16" s="69">
        <v>50.630836095192144</v>
      </c>
    </row>
    <row r="17" spans="1:16" s="11" customFormat="1" ht="12.75" x14ac:dyDescent="0.2">
      <c r="A17" s="51" t="s">
        <v>376</v>
      </c>
      <c r="B17" s="44" t="s">
        <v>377</v>
      </c>
      <c r="C17" s="12" t="s">
        <v>440</v>
      </c>
      <c r="D17" s="11" t="s">
        <v>2</v>
      </c>
      <c r="E17" s="34">
        <f t="shared" si="0"/>
        <v>80021</v>
      </c>
      <c r="F17" s="34">
        <f>VLOOKUP(A17,[11]Uppsala!$E$12:$K$33,7,0)</f>
        <v>80021</v>
      </c>
      <c r="G17" s="34">
        <f t="shared" si="1"/>
        <v>0</v>
      </c>
      <c r="H17" s="34">
        <v>0</v>
      </c>
      <c r="I17" s="34">
        <v>72674</v>
      </c>
      <c r="J17" s="34">
        <v>1101</v>
      </c>
      <c r="K17" s="34">
        <v>0</v>
      </c>
      <c r="L17" s="34">
        <v>4098</v>
      </c>
      <c r="M17" s="34">
        <v>2148</v>
      </c>
      <c r="N17" s="34">
        <v>1293777</v>
      </c>
      <c r="O17" s="17" t="s">
        <v>442</v>
      </c>
      <c r="P17" s="69">
        <v>74.096896492917054</v>
      </c>
    </row>
    <row r="18" spans="1:16" s="11" customFormat="1" ht="12.75" x14ac:dyDescent="0.2">
      <c r="A18" s="11" t="s">
        <v>84</v>
      </c>
      <c r="B18" s="12" t="s">
        <v>378</v>
      </c>
      <c r="C18" s="17">
        <v>2006</v>
      </c>
      <c r="D18" s="11" t="s">
        <v>2</v>
      </c>
      <c r="E18" s="34">
        <f t="shared" si="0"/>
        <v>10964</v>
      </c>
      <c r="F18" s="34">
        <f>VLOOKUP(A18,[11]Uppsala!$E$12:$K$33,7,0)</f>
        <v>10964</v>
      </c>
      <c r="G18" s="34">
        <f t="shared" si="1"/>
        <v>0</v>
      </c>
      <c r="H18" s="34">
        <v>0</v>
      </c>
      <c r="I18" s="34">
        <v>9697</v>
      </c>
      <c r="J18" s="34">
        <v>127</v>
      </c>
      <c r="K18" s="34">
        <v>0</v>
      </c>
      <c r="L18" s="34">
        <v>400</v>
      </c>
      <c r="M18" s="34">
        <v>740</v>
      </c>
      <c r="N18" s="34">
        <v>278018</v>
      </c>
      <c r="O18" s="17" t="s">
        <v>443</v>
      </c>
      <c r="P18" s="69">
        <v>70.170702650977489</v>
      </c>
    </row>
    <row r="19" spans="1:16" s="11" customFormat="1" ht="12.75" x14ac:dyDescent="0.2">
      <c r="A19" s="11" t="s">
        <v>379</v>
      </c>
      <c r="B19" s="12" t="s">
        <v>48</v>
      </c>
      <c r="C19" s="12" t="s">
        <v>380</v>
      </c>
      <c r="D19" s="11" t="s">
        <v>2</v>
      </c>
      <c r="E19" s="34">
        <f t="shared" si="0"/>
        <v>1747</v>
      </c>
      <c r="F19" s="34">
        <f>VLOOKUP(A19,[11]Uppsala!$E$12:$K$33,7,0)</f>
        <v>1747</v>
      </c>
      <c r="G19" s="34">
        <f t="shared" si="1"/>
        <v>0</v>
      </c>
      <c r="H19" s="34">
        <v>0</v>
      </c>
      <c r="I19" s="34">
        <v>1550</v>
      </c>
      <c r="J19" s="34">
        <v>176</v>
      </c>
      <c r="K19" s="34">
        <v>0</v>
      </c>
      <c r="L19" s="34">
        <v>21</v>
      </c>
      <c r="M19" s="34">
        <v>0</v>
      </c>
      <c r="N19" s="34">
        <v>37600</v>
      </c>
      <c r="O19" s="17" t="s">
        <v>443</v>
      </c>
      <c r="P19" s="69">
        <v>102.68773706239324</v>
      </c>
    </row>
    <row r="20" spans="1:16" s="11" customFormat="1" ht="12.75" x14ac:dyDescent="0.2">
      <c r="A20" s="11" t="s">
        <v>381</v>
      </c>
      <c r="B20" s="12" t="s">
        <v>447</v>
      </c>
      <c r="C20" s="17">
        <v>2022</v>
      </c>
      <c r="D20" s="47" t="s">
        <v>2</v>
      </c>
      <c r="E20" s="34">
        <f t="shared" si="0"/>
        <v>11451</v>
      </c>
      <c r="F20" s="34">
        <f>VLOOKUP(A20,[11]Uppsala!$E$12:$K$33,7,0)</f>
        <v>11451</v>
      </c>
      <c r="G20" s="34">
        <f t="shared" si="1"/>
        <v>0</v>
      </c>
      <c r="H20" s="34">
        <v>0</v>
      </c>
      <c r="I20" s="34">
        <v>11060</v>
      </c>
      <c r="J20" s="34">
        <v>301</v>
      </c>
      <c r="K20" s="34">
        <v>0</v>
      </c>
      <c r="L20" s="34">
        <v>90</v>
      </c>
      <c r="M20" s="34">
        <v>0</v>
      </c>
      <c r="N20" s="34">
        <v>406000</v>
      </c>
      <c r="O20" s="17" t="s">
        <v>441</v>
      </c>
      <c r="P20" s="70">
        <v>39.871755</v>
      </c>
    </row>
    <row r="21" spans="1:16" s="11" customFormat="1" ht="12.75" x14ac:dyDescent="0.2">
      <c r="A21" s="11" t="s">
        <v>85</v>
      </c>
      <c r="B21" s="12" t="s">
        <v>399</v>
      </c>
      <c r="C21" s="12" t="s">
        <v>382</v>
      </c>
      <c r="D21" s="11" t="s">
        <v>2</v>
      </c>
      <c r="E21" s="34">
        <f t="shared" si="0"/>
        <v>16075</v>
      </c>
      <c r="F21" s="34">
        <f>VLOOKUP(A21,[11]Uppsala!$E$12:$K$33,7,0)</f>
        <v>16075</v>
      </c>
      <c r="G21" s="34">
        <f t="shared" si="1"/>
        <v>0</v>
      </c>
      <c r="H21" s="34">
        <v>0</v>
      </c>
      <c r="I21" s="34">
        <v>15122</v>
      </c>
      <c r="J21" s="34">
        <v>434</v>
      </c>
      <c r="K21" s="34">
        <v>0</v>
      </c>
      <c r="L21" s="34">
        <v>519</v>
      </c>
      <c r="M21" s="34">
        <v>0</v>
      </c>
      <c r="N21" s="34">
        <v>578733</v>
      </c>
      <c r="O21" s="17" t="s">
        <v>441</v>
      </c>
      <c r="P21" s="69">
        <v>85.272404517995895</v>
      </c>
    </row>
    <row r="22" spans="1:16" s="11" customFormat="1" ht="12.75" x14ac:dyDescent="0.2">
      <c r="A22" s="52" t="s">
        <v>119</v>
      </c>
      <c r="B22" s="53" t="s">
        <v>400</v>
      </c>
      <c r="C22" s="12" t="s">
        <v>383</v>
      </c>
      <c r="D22" s="11" t="s">
        <v>2</v>
      </c>
      <c r="E22" s="34">
        <f t="shared" si="0"/>
        <v>6728</v>
      </c>
      <c r="F22" s="34">
        <f>VLOOKUP(A22,[11]Uppsala!$E$12:$K$33,7,0)</f>
        <v>6728</v>
      </c>
      <c r="G22" s="34">
        <f t="shared" si="1"/>
        <v>0</v>
      </c>
      <c r="H22" s="34">
        <v>0</v>
      </c>
      <c r="I22" s="34">
        <v>5266</v>
      </c>
      <c r="J22" s="34">
        <v>1144</v>
      </c>
      <c r="K22" s="34">
        <v>0</v>
      </c>
      <c r="L22" s="34">
        <v>58</v>
      </c>
      <c r="M22" s="34">
        <v>260</v>
      </c>
      <c r="N22" s="34">
        <v>219000</v>
      </c>
      <c r="O22" s="17" t="s">
        <v>443</v>
      </c>
      <c r="P22" s="69">
        <v>75.310626888589184</v>
      </c>
    </row>
    <row r="23" spans="1:16" s="11" customFormat="1" ht="12.75" x14ac:dyDescent="0.2">
      <c r="A23" s="11" t="s">
        <v>384</v>
      </c>
      <c r="B23" s="12" t="s">
        <v>426</v>
      </c>
      <c r="C23" s="12" t="s">
        <v>385</v>
      </c>
      <c r="D23" s="11" t="s">
        <v>2</v>
      </c>
      <c r="E23" s="34">
        <f t="shared" si="0"/>
        <v>5160</v>
      </c>
      <c r="F23" s="34">
        <f>VLOOKUP(A23,[11]Uppsala!$E$12:$K$33,7,0)</f>
        <v>5160</v>
      </c>
      <c r="G23" s="34">
        <f t="shared" si="1"/>
        <v>0</v>
      </c>
      <c r="H23" s="34">
        <v>0</v>
      </c>
      <c r="I23" s="34">
        <v>4801</v>
      </c>
      <c r="J23" s="34">
        <v>0</v>
      </c>
      <c r="K23" s="34">
        <v>0</v>
      </c>
      <c r="L23" s="34">
        <v>359</v>
      </c>
      <c r="M23" s="34">
        <v>0</v>
      </c>
      <c r="N23" s="34">
        <v>74400</v>
      </c>
      <c r="O23" s="17" t="s">
        <v>441</v>
      </c>
      <c r="P23" s="69">
        <v>99.964654120186751</v>
      </c>
    </row>
    <row r="24" spans="1:16" s="11" customFormat="1" ht="12.75" x14ac:dyDescent="0.2">
      <c r="A24" s="11" t="s">
        <v>14</v>
      </c>
      <c r="B24" s="12" t="s">
        <v>15</v>
      </c>
      <c r="C24" s="12" t="s">
        <v>235</v>
      </c>
      <c r="D24" s="11" t="s">
        <v>4</v>
      </c>
      <c r="E24" s="34">
        <f t="shared" si="0"/>
        <v>0</v>
      </c>
      <c r="F24" s="34"/>
      <c r="G24" s="34">
        <f t="shared" si="1"/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27252</v>
      </c>
      <c r="O24" s="17" t="s">
        <v>235</v>
      </c>
      <c r="P24" s="70"/>
    </row>
    <row r="25" spans="1:16" s="11" customFormat="1" ht="12.75" x14ac:dyDescent="0.2">
      <c r="A25" s="11" t="s">
        <v>51</v>
      </c>
      <c r="B25" s="11" t="s">
        <v>15</v>
      </c>
      <c r="C25" s="11" t="s">
        <v>235</v>
      </c>
      <c r="D25" s="11" t="s">
        <v>4</v>
      </c>
      <c r="E25" s="34">
        <f t="shared" si="0"/>
        <v>0</v>
      </c>
      <c r="F25" s="34"/>
      <c r="G25" s="34">
        <f t="shared" si="1"/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17" t="s">
        <v>235</v>
      </c>
      <c r="P25" s="70"/>
    </row>
    <row r="26" spans="1:16" x14ac:dyDescent="0.25">
      <c r="O26" s="12"/>
    </row>
    <row r="27" spans="1:16" s="22" customFormat="1" x14ac:dyDescent="0.25">
      <c r="A27" s="22" t="s">
        <v>386</v>
      </c>
      <c r="E27" s="35">
        <f t="shared" ref="E27:M27" si="2">SUM(E2:E25)</f>
        <v>251494</v>
      </c>
      <c r="F27" s="35"/>
      <c r="G27" s="35"/>
      <c r="H27" s="35">
        <f t="shared" si="2"/>
        <v>9628</v>
      </c>
      <c r="I27" s="35">
        <f t="shared" si="2"/>
        <v>170936</v>
      </c>
      <c r="J27" s="35">
        <f t="shared" si="2"/>
        <v>38512</v>
      </c>
      <c r="K27" s="22">
        <f t="shared" si="2"/>
        <v>4260</v>
      </c>
      <c r="L27" s="35">
        <f t="shared" si="2"/>
        <v>8369</v>
      </c>
      <c r="M27" s="35">
        <f t="shared" si="2"/>
        <v>19789</v>
      </c>
      <c r="N27" s="35">
        <f>SUM(N2:N26)</f>
        <v>5522936</v>
      </c>
      <c r="P27" s="71">
        <v>75.515184237549661</v>
      </c>
    </row>
    <row r="28" spans="1:16" x14ac:dyDescent="0.25">
      <c r="E28" s="45"/>
      <c r="F28" s="45"/>
      <c r="G28" s="45"/>
    </row>
    <row r="29" spans="1:16" x14ac:dyDescent="0.25">
      <c r="H29" s="19"/>
      <c r="J29" s="19"/>
      <c r="K29" s="19"/>
      <c r="L29" s="19"/>
      <c r="M29" s="19"/>
      <c r="N29" s="28"/>
    </row>
    <row r="30" spans="1:16" x14ac:dyDescent="0.25">
      <c r="H30" s="19"/>
      <c r="J30" s="19"/>
      <c r="K30" s="19"/>
      <c r="L30" s="19"/>
      <c r="M30" s="19"/>
    </row>
    <row r="31" spans="1:16" x14ac:dyDescent="0.25">
      <c r="E31" s="28"/>
      <c r="F31" s="28"/>
      <c r="G31" s="28"/>
      <c r="H31" s="56"/>
      <c r="I31" s="28"/>
      <c r="J31" s="56"/>
      <c r="L31" s="56"/>
      <c r="M31" s="56"/>
      <c r="N31" s="28"/>
    </row>
    <row r="34" spans="5:7" x14ac:dyDescent="0.25">
      <c r="E34" s="28"/>
      <c r="F34" s="28"/>
      <c r="G34" s="28"/>
    </row>
  </sheetData>
  <pageMargins left="0.25" right="0.25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Stockholm</vt:lpstr>
      <vt:lpstr>Göteborg</vt:lpstr>
      <vt:lpstr>Malmö </vt:lpstr>
      <vt:lpstr>Uppsala</vt:lpstr>
      <vt:lpstr>Stockholm!Utskriftsområde</vt:lpstr>
    </vt:vector>
  </TitlesOfParts>
  <Company>Vasakronan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Siwers Katarina</dc:creator>
  <cp:lastModifiedBy>Ekholm Pontus</cp:lastModifiedBy>
  <cp:lastPrinted>2022-04-11T05:51:31Z</cp:lastPrinted>
  <dcterms:created xsi:type="dcterms:W3CDTF">2017-01-25T09:22:33Z</dcterms:created>
  <dcterms:modified xsi:type="dcterms:W3CDTF">2026-02-09T09:27:02Z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20260209102656486</vt:lpwstr>
  </property>
</Properties>
</file>